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E:\DC su Box\CNDCS\Vestiario\"/>
    </mc:Choice>
  </mc:AlternateContent>
  <xr:revisionPtr revIDLastSave="0" documentId="13_ncr:1_{055009C0-2A24-4426-9681-84A6D63729B9}" xr6:coauthVersionLast="47" xr6:coauthVersionMax="47" xr10:uidLastSave="{00000000-0000-0000-0000-000000000000}"/>
  <bookViews>
    <workbookView xWindow="5355" yWindow="2070" windowWidth="23910" windowHeight="18765" xr2:uid="{00000000-000D-0000-FFFF-FFFF00000000}"/>
  </bookViews>
  <sheets>
    <sheet name="DIVISE" sheetId="3" r:id="rId1"/>
  </sheets>
  <definedNames>
    <definedName name="_xlnm.Print_Area" localSheetId="0">DIVISE!$A$1:$AN$47</definedName>
    <definedName name="N_C">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8" i="3" l="1"/>
  <c r="F35" i="3"/>
  <c r="F32" i="3"/>
  <c r="F27" i="3"/>
  <c r="F24" i="3"/>
  <c r="F17" i="3"/>
  <c r="F14" i="3"/>
  <c r="F20" i="3"/>
  <c r="J6" i="3" a="1"/>
  <c r="J6" i="3" s="1"/>
  <c r="P37" i="3" l="1"/>
  <c r="P34" i="3"/>
  <c r="P31" i="3"/>
  <c r="P16" i="3"/>
  <c r="AE18" i="3"/>
  <c r="AF18" i="3" s="1"/>
  <c r="AE13" i="3"/>
  <c r="AF13" i="3" s="1"/>
  <c r="P23" i="3" l="1"/>
  <c r="P19" i="3"/>
  <c r="P26" i="3"/>
  <c r="P13" i="3"/>
  <c r="P41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<sst xmlns="http://schemas.openxmlformats.org/spreadsheetml/2006/main" count="448" uniqueCount="287">
  <si>
    <t>Cognome Nome</t>
  </si>
  <si>
    <t>N. Tessera</t>
  </si>
  <si>
    <t>GIACCA INVERNALE</t>
  </si>
  <si>
    <t>SMANICATO 80 GR.</t>
  </si>
  <si>
    <t>ANTIPIOGGIA</t>
  </si>
  <si>
    <t>Q.TA'</t>
  </si>
  <si>
    <t>FELPA CON CAPPUCCIO</t>
  </si>
  <si>
    <t>STAMPA SU SCHIENA</t>
  </si>
  <si>
    <t>32FE9A06</t>
  </si>
  <si>
    <t>32EE7500</t>
  </si>
  <si>
    <t>TAGLIA</t>
  </si>
  <si>
    <t>TOTALE</t>
  </si>
  <si>
    <t>NETTO A PAGARE</t>
  </si>
  <si>
    <t>P.U.</t>
  </si>
  <si>
    <t xml:space="preserve">ALLEGARE COPIA DELLA DISTINTA DEL BONIFICO </t>
  </si>
  <si>
    <t>IBAN</t>
  </si>
  <si>
    <t>Taglie:</t>
  </si>
  <si>
    <t>XS</t>
  </si>
  <si>
    <t>S</t>
  </si>
  <si>
    <t>M</t>
  </si>
  <si>
    <t>L</t>
  </si>
  <si>
    <t>XL</t>
  </si>
  <si>
    <t>AOSTA-PIEMONTE</t>
  </si>
  <si>
    <t>LOMBARDIA</t>
  </si>
  <si>
    <t>TRENTO</t>
  </si>
  <si>
    <t>VENETO</t>
  </si>
  <si>
    <t>FRIULI VENEZIA GIULIA</t>
  </si>
  <si>
    <t>LIGURIA</t>
  </si>
  <si>
    <t>EMILIA ROMAGNA</t>
  </si>
  <si>
    <t>TOSCANA</t>
  </si>
  <si>
    <t>UMBRIA</t>
  </si>
  <si>
    <t>ABRUZZO</t>
  </si>
  <si>
    <t>MARCHE</t>
  </si>
  <si>
    <t>MOLISE</t>
  </si>
  <si>
    <t>LAZIO</t>
  </si>
  <si>
    <t>CAMPANIA</t>
  </si>
  <si>
    <t>PUGLIA</t>
  </si>
  <si>
    <t>CALABRIA</t>
  </si>
  <si>
    <t>SICILIA</t>
  </si>
  <si>
    <t>SARDEGNA</t>
  </si>
  <si>
    <t>Uomo</t>
  </si>
  <si>
    <t>Unisex</t>
  </si>
  <si>
    <t>FEDERAZIONE CICLISTICA ITALIANA</t>
  </si>
  <si>
    <t>IT87 S010 0503 3090 0000 0010 111</t>
  </si>
  <si>
    <t>Banca Nazionale del Lavoro</t>
  </si>
  <si>
    <t>Nella causale indicare: Nome Cognome, N° tessera, Divisa comparto sicurezza.</t>
  </si>
  <si>
    <t xml:space="preserve">  TABELLA MISURE</t>
  </si>
  <si>
    <t>32EA8A06</t>
  </si>
  <si>
    <r>
      <t>(</t>
    </r>
    <r>
      <rPr>
        <b/>
        <u/>
        <sz val="11"/>
        <color rgb="FF222222"/>
        <rFont val="Nunito Sans"/>
      </rPr>
      <t>importante: non utilizzare il conto dedicato ad Affiliazione/Tesseramento presso Banca Popolare di Sondrio</t>
    </r>
    <r>
      <rPr>
        <sz val="11"/>
        <color rgb="FF222222"/>
        <rFont val="Nunito Sans"/>
      </rPr>
      <t>)</t>
    </r>
  </si>
  <si>
    <t>COMITATO REGIONALE</t>
  </si>
  <si>
    <t>COMITATO PROVINCIALE</t>
  </si>
  <si>
    <t>AGRIGENTO</t>
  </si>
  <si>
    <t>AG</t>
  </si>
  <si>
    <t>ALESSANDRIA</t>
  </si>
  <si>
    <t>AL</t>
  </si>
  <si>
    <t>ANCONA</t>
  </si>
  <si>
    <t>AN</t>
  </si>
  <si>
    <t>AOSTA</t>
  </si>
  <si>
    <t>AO</t>
  </si>
  <si>
    <t>AREZZO</t>
  </si>
  <si>
    <t>AR</t>
  </si>
  <si>
    <t>ASCOLI PICENO</t>
  </si>
  <si>
    <t>AP</t>
  </si>
  <si>
    <t>ASTI</t>
  </si>
  <si>
    <t>AT</t>
  </si>
  <si>
    <t>AVELLINO</t>
  </si>
  <si>
    <t>AV</t>
  </si>
  <si>
    <t>BARI</t>
  </si>
  <si>
    <t>BA</t>
  </si>
  <si>
    <t>BT</t>
  </si>
  <si>
    <t>BELLUNO</t>
  </si>
  <si>
    <t>BL</t>
  </si>
  <si>
    <t>BENEVENTO</t>
  </si>
  <si>
    <t>BN</t>
  </si>
  <si>
    <t>BERGAMO</t>
  </si>
  <si>
    <t>BG</t>
  </si>
  <si>
    <t>BIELLA</t>
  </si>
  <si>
    <t>BI</t>
  </si>
  <si>
    <t>BOLOGNA</t>
  </si>
  <si>
    <t>BO</t>
  </si>
  <si>
    <t>BOLZANO</t>
  </si>
  <si>
    <t>BZ</t>
  </si>
  <si>
    <t>BRESCIA</t>
  </si>
  <si>
    <t>BS</t>
  </si>
  <si>
    <t>BRINDISI</t>
  </si>
  <si>
    <t>BR</t>
  </si>
  <si>
    <t>CAGLIARI</t>
  </si>
  <si>
    <t>CA</t>
  </si>
  <si>
    <t>CALTANISSETTA</t>
  </si>
  <si>
    <t>CL</t>
  </si>
  <si>
    <t>CAMPOBASSO</t>
  </si>
  <si>
    <t>CB</t>
  </si>
  <si>
    <t>CASERTA</t>
  </si>
  <si>
    <t>CE</t>
  </si>
  <si>
    <t>CATANIA</t>
  </si>
  <si>
    <t>CT</t>
  </si>
  <si>
    <t>CATANZARO</t>
  </si>
  <si>
    <t>CZ</t>
  </si>
  <si>
    <t>CHIETI</t>
  </si>
  <si>
    <t>CH</t>
  </si>
  <si>
    <t>COMO</t>
  </si>
  <si>
    <t>CO</t>
  </si>
  <si>
    <t>COSENZA</t>
  </si>
  <si>
    <t>CS</t>
  </si>
  <si>
    <t>CREMONA</t>
  </si>
  <si>
    <t>CR</t>
  </si>
  <si>
    <t>CROTONE</t>
  </si>
  <si>
    <t>KR</t>
  </si>
  <si>
    <t>CUNEO</t>
  </si>
  <si>
    <t>CN</t>
  </si>
  <si>
    <t>ENNA</t>
  </si>
  <si>
    <t>EN</t>
  </si>
  <si>
    <t>FERMO</t>
  </si>
  <si>
    <t>FM</t>
  </si>
  <si>
    <t>FERRARA</t>
  </si>
  <si>
    <t>FE</t>
  </si>
  <si>
    <t>FIRENZE</t>
  </si>
  <si>
    <t>FI</t>
  </si>
  <si>
    <t>FOGGIA</t>
  </si>
  <si>
    <t>FG</t>
  </si>
  <si>
    <t>FORLI’-CESENA</t>
  </si>
  <si>
    <t>FC</t>
  </si>
  <si>
    <t>FROSINONE</t>
  </si>
  <si>
    <t>FR</t>
  </si>
  <si>
    <t>GENOVA</t>
  </si>
  <si>
    <t>GE</t>
  </si>
  <si>
    <t>GORIZIA</t>
  </si>
  <si>
    <t>GO</t>
  </si>
  <si>
    <t>GROSSETO</t>
  </si>
  <si>
    <t>GR</t>
  </si>
  <si>
    <t>IMPERIA</t>
  </si>
  <si>
    <t>IM</t>
  </si>
  <si>
    <t>ISERNIA</t>
  </si>
  <si>
    <t>IS</t>
  </si>
  <si>
    <t>LA SPEZIA</t>
  </si>
  <si>
    <t>SP</t>
  </si>
  <si>
    <t>L’AQUILA</t>
  </si>
  <si>
    <t>AQ</t>
  </si>
  <si>
    <t>LATINA</t>
  </si>
  <si>
    <t>LT</t>
  </si>
  <si>
    <t>LECCE</t>
  </si>
  <si>
    <t>LE</t>
  </si>
  <si>
    <t>LECCO</t>
  </si>
  <si>
    <t>LC</t>
  </si>
  <si>
    <t>LIVORNO</t>
  </si>
  <si>
    <t>LI</t>
  </si>
  <si>
    <t>LODI</t>
  </si>
  <si>
    <t>LO</t>
  </si>
  <si>
    <t>LUCCA</t>
  </si>
  <si>
    <t>LU</t>
  </si>
  <si>
    <t>MACERATA</t>
  </si>
  <si>
    <t>MC</t>
  </si>
  <si>
    <t>MANTOVA</t>
  </si>
  <si>
    <t>MN</t>
  </si>
  <si>
    <t>MASSA-CARRARA</t>
  </si>
  <si>
    <t>MS</t>
  </si>
  <si>
    <t>MATERA</t>
  </si>
  <si>
    <t>MT</t>
  </si>
  <si>
    <t>MESSINA</t>
  </si>
  <si>
    <t>ME</t>
  </si>
  <si>
    <t>MILANO</t>
  </si>
  <si>
    <t>MI</t>
  </si>
  <si>
    <t>MODENA</t>
  </si>
  <si>
    <t>MO</t>
  </si>
  <si>
    <t>MB</t>
  </si>
  <si>
    <t>NAPOLI</t>
  </si>
  <si>
    <t>NA</t>
  </si>
  <si>
    <t>NOVARA</t>
  </si>
  <si>
    <t>NO</t>
  </si>
  <si>
    <t>NUORO</t>
  </si>
  <si>
    <t>NU</t>
  </si>
  <si>
    <t>OGLIASTRA</t>
  </si>
  <si>
    <t>OG</t>
  </si>
  <si>
    <t>OLBIA-TEMPIO</t>
  </si>
  <si>
    <t>OT</t>
  </si>
  <si>
    <t>ORISTANO</t>
  </si>
  <si>
    <t>OR</t>
  </si>
  <si>
    <t>PADOVA</t>
  </si>
  <si>
    <t>PD</t>
  </si>
  <si>
    <t>PALERMO</t>
  </si>
  <si>
    <t>PA</t>
  </si>
  <si>
    <t>PARMA</t>
  </si>
  <si>
    <t>PR</t>
  </si>
  <si>
    <t>PAVIA</t>
  </si>
  <si>
    <t>PV</t>
  </si>
  <si>
    <t>PERUGIA</t>
  </si>
  <si>
    <t>PG</t>
  </si>
  <si>
    <t>PESARO E URBINO</t>
  </si>
  <si>
    <t>PU</t>
  </si>
  <si>
    <t>PESCARA</t>
  </si>
  <si>
    <t>PE</t>
  </si>
  <si>
    <t>PIACENZA</t>
  </si>
  <si>
    <t>PC</t>
  </si>
  <si>
    <t>PISA</t>
  </si>
  <si>
    <t>PI</t>
  </si>
  <si>
    <t>PISTOIA</t>
  </si>
  <si>
    <t>PT</t>
  </si>
  <si>
    <t>PORDENONE</t>
  </si>
  <si>
    <t>PN</t>
  </si>
  <si>
    <t>POTENZA</t>
  </si>
  <si>
    <t>PZ</t>
  </si>
  <si>
    <t>PRATO</t>
  </si>
  <si>
    <t>PO</t>
  </si>
  <si>
    <t>RAGUSA</t>
  </si>
  <si>
    <t>RG</t>
  </si>
  <si>
    <t>RAVENNA</t>
  </si>
  <si>
    <t>RA</t>
  </si>
  <si>
    <t>REGGIO CALABRIA</t>
  </si>
  <si>
    <t>RC</t>
  </si>
  <si>
    <t>REGGIO EMILIA</t>
  </si>
  <si>
    <t>RE</t>
  </si>
  <si>
    <t>RIETI</t>
  </si>
  <si>
    <t>RI</t>
  </si>
  <si>
    <t>RIMINI</t>
  </si>
  <si>
    <t>RN</t>
  </si>
  <si>
    <t>ROMA</t>
  </si>
  <si>
    <t>RM</t>
  </si>
  <si>
    <t>ROVIGO</t>
  </si>
  <si>
    <t>RO</t>
  </si>
  <si>
    <t>SALERNO</t>
  </si>
  <si>
    <t>SA</t>
  </si>
  <si>
    <t>SASSARI</t>
  </si>
  <si>
    <t>SS</t>
  </si>
  <si>
    <t>SAVONA</t>
  </si>
  <si>
    <t>SV</t>
  </si>
  <si>
    <t>SIENA</t>
  </si>
  <si>
    <t>SI</t>
  </si>
  <si>
    <t>SIRACUSA</t>
  </si>
  <si>
    <t>SR</t>
  </si>
  <si>
    <t>SONDRIO</t>
  </si>
  <si>
    <t>SO</t>
  </si>
  <si>
    <t>TARANTO</t>
  </si>
  <si>
    <t>TA</t>
  </si>
  <si>
    <t>TERAMO</t>
  </si>
  <si>
    <t>TE</t>
  </si>
  <si>
    <t>TERNI</t>
  </si>
  <si>
    <t>TR</t>
  </si>
  <si>
    <t>TORINO</t>
  </si>
  <si>
    <t>TO</t>
  </si>
  <si>
    <t>TRAPANI</t>
  </si>
  <si>
    <t>TP</t>
  </si>
  <si>
    <t>TN</t>
  </si>
  <si>
    <t>TREVISO</t>
  </si>
  <si>
    <t>TV</t>
  </si>
  <si>
    <t>TRIESTE</t>
  </si>
  <si>
    <t>TS</t>
  </si>
  <si>
    <t>UDINE</t>
  </si>
  <si>
    <t>UD</t>
  </si>
  <si>
    <t>VARESE</t>
  </si>
  <si>
    <t>VA</t>
  </si>
  <si>
    <t>VENEZIA</t>
  </si>
  <si>
    <t>VE</t>
  </si>
  <si>
    <t>VB</t>
  </si>
  <si>
    <t>VERCELLI</t>
  </si>
  <si>
    <t>VC</t>
  </si>
  <si>
    <t>VERONA</t>
  </si>
  <si>
    <t>VR</t>
  </si>
  <si>
    <t>VIBO VALENTIA</t>
  </si>
  <si>
    <t>VV</t>
  </si>
  <si>
    <t>VICENZA</t>
  </si>
  <si>
    <t>VI</t>
  </si>
  <si>
    <t>VITERBO</t>
  </si>
  <si>
    <t>VT</t>
  </si>
  <si>
    <t>BARLETTA</t>
  </si>
  <si>
    <t>MONZA</t>
  </si>
  <si>
    <t>VERBANIA</t>
  </si>
  <si>
    <t>4XL</t>
  </si>
  <si>
    <t>2XL</t>
  </si>
  <si>
    <t>3XL</t>
  </si>
  <si>
    <t>ORDINE VESTIARIO</t>
  </si>
  <si>
    <t>32EE7700</t>
  </si>
  <si>
    <t>32EA8C06</t>
  </si>
  <si>
    <t>POLO</t>
  </si>
  <si>
    <t>UOMO</t>
  </si>
  <si>
    <t>Donna</t>
  </si>
  <si>
    <t>DONNA</t>
  </si>
  <si>
    <t>PIEMONTE</t>
  </si>
  <si>
    <t>VALLE D'AOSTA</t>
  </si>
  <si>
    <t>EMILA ROMAGNA</t>
  </si>
  <si>
    <t>TRENTINO ALTO ADIGE</t>
  </si>
  <si>
    <t>BASILICATA</t>
  </si>
  <si>
    <t>Inserire Provincia dal Menù a tendina</t>
  </si>
  <si>
    <t>32EC8500V</t>
  </si>
  <si>
    <t>32EC9700V</t>
  </si>
  <si>
    <t>32EEC565</t>
  </si>
  <si>
    <t>Scegliere tra DIRETTORE DI CORSA, D.O.F., DIRETTORE DI RIUNIONE</t>
  </si>
  <si>
    <t>CONTRIBUTO SPESE DI SPEDIZIONE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</si>
</sst>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31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rgb="FFFFFFFF"/>
      <name val="Calibri"/>
      <family val="2"/>
    </font>
    <font>
      <sz val="10"/>
      <color rgb="FFCC0000"/>
      <name val="Calibri"/>
      <family val="2"/>
    </font>
    <font>
      <b/>
      <sz val="10"/>
      <color rgb="FFFFFFFF"/>
      <name val="Calibri"/>
      <family val="2"/>
    </font>
    <font>
      <i/>
      <sz val="10"/>
      <color rgb="FF808080"/>
      <name val="Calibri"/>
      <family val="2"/>
    </font>
    <font>
      <sz val="10"/>
      <color rgb="FF006600"/>
      <name val="Calibri"/>
      <family val="2"/>
    </font>
    <font>
      <b/>
      <sz val="24"/>
      <color rgb="FF000000"/>
      <name val="Calibri"/>
      <family val="2"/>
    </font>
    <font>
      <sz val="18"/>
      <color rgb="FF000000"/>
      <name val="Calibri"/>
      <family val="2"/>
    </font>
    <font>
      <sz val="12"/>
      <color rgb="FF000000"/>
      <name val="Calibri"/>
      <family val="2"/>
    </font>
    <font>
      <u/>
      <sz val="10"/>
      <color rgb="FF0000EE"/>
      <name val="Calibri"/>
      <family val="2"/>
    </font>
    <font>
      <sz val="10"/>
      <color rgb="FF996600"/>
      <name val="Calibri"/>
      <family val="2"/>
    </font>
    <font>
      <sz val="10"/>
      <color rgb="FF333333"/>
      <name val="Calibri"/>
      <family val="2"/>
    </font>
    <font>
      <b/>
      <sz val="11"/>
      <color rgb="FF000000"/>
      <name val="Calibri"/>
      <family val="2"/>
    </font>
    <font>
      <b/>
      <sz val="26"/>
      <color rgb="FF000000"/>
      <name val="Calibri"/>
      <family val="2"/>
    </font>
    <font>
      <b/>
      <sz val="18"/>
      <color rgb="FF000000"/>
      <name val="Calibri"/>
      <family val="2"/>
    </font>
    <font>
      <sz val="9"/>
      <color rgb="FF000000"/>
      <name val="Calibri"/>
      <family val="2"/>
    </font>
    <font>
      <b/>
      <sz val="16"/>
      <color rgb="FFFF0000"/>
      <name val="Calibri"/>
      <family val="2"/>
    </font>
    <font>
      <b/>
      <sz val="14"/>
      <color rgb="FF000000"/>
      <name val="Calibri"/>
      <family val="2"/>
    </font>
    <font>
      <b/>
      <sz val="20"/>
      <color theme="0"/>
      <name val="Calibri"/>
      <family val="2"/>
    </font>
    <font>
      <b/>
      <sz val="20"/>
      <color rgb="FF000000"/>
      <name val="Calibri"/>
      <family val="2"/>
    </font>
    <font>
      <b/>
      <sz val="14"/>
      <color rgb="FFFF0000"/>
      <name val="Calibri"/>
      <family val="2"/>
    </font>
    <font>
      <sz val="12"/>
      <color rgb="FF222222"/>
      <name val="Nunito Sans"/>
    </font>
    <font>
      <sz val="11"/>
      <color rgb="FF222222"/>
      <name val="Nunito Sans"/>
    </font>
    <font>
      <b/>
      <u/>
      <sz val="11"/>
      <color rgb="FF222222"/>
      <name val="Nunito Sans"/>
    </font>
    <font>
      <b/>
      <sz val="9"/>
      <color rgb="FF000000"/>
      <name val="Calibri"/>
      <family val="2"/>
    </font>
    <font>
      <sz val="11"/>
      <color rgb="FF4B4F57"/>
      <name val="Calibri"/>
      <family val="2"/>
    </font>
    <font>
      <sz val="28"/>
      <color rgb="FF000000"/>
      <name val="Calibri"/>
      <family val="2"/>
    </font>
    <font>
      <b/>
      <sz val="12"/>
      <color theme="0"/>
      <name val="Calibri"/>
      <family val="2"/>
    </font>
    <font>
      <b/>
      <sz val="12"/>
      <color rgb="FF000000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FF0000"/>
        <bgColor rgb="FFFF0000"/>
      </patternFill>
    </fill>
    <fill>
      <patternFill patternType="solid">
        <fgColor rgb="FFFFFFFF"/>
        <bgColor rgb="FFFFFFFF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7F7F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2">
    <xf numFmtId="0" fontId="0" fillId="0" borderId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4" fillId="5" borderId="0" applyNumberFormat="0" applyBorder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Font="0" applyBorder="0" applyProtection="0"/>
    <xf numFmtId="0" fontId="5" fillId="8" borderId="0" applyNumberFormat="0" applyBorder="0" applyProtection="0"/>
    <xf numFmtId="0" fontId="6" fillId="0" borderId="0" applyNumberFormat="0" applyBorder="0" applyProtection="0"/>
    <xf numFmtId="0" fontId="7" fillId="9" borderId="0" applyNumberFormat="0" applyBorder="0" applyProtection="0"/>
    <xf numFmtId="0" fontId="8" fillId="0" borderId="0" applyNumberFormat="0" applyBorder="0" applyProtection="0"/>
    <xf numFmtId="0" fontId="9" fillId="0" borderId="0" applyNumberFormat="0" applyBorder="0" applyProtection="0"/>
    <xf numFmtId="0" fontId="10" fillId="0" borderId="0" applyNumberFormat="0" applyBorder="0" applyProtection="0"/>
    <xf numFmtId="0" fontId="11" fillId="0" borderId="0" applyNumberFormat="0" applyBorder="0" applyProtection="0"/>
    <xf numFmtId="0" fontId="12" fillId="10" borderId="0" applyNumberFormat="0" applyBorder="0" applyProtection="0"/>
    <xf numFmtId="0" fontId="13" fillId="10" borderId="3" applyNumberFormat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  <xf numFmtId="44" fontId="1" fillId="0" borderId="0" applyFont="0" applyFill="0" applyBorder="0" applyAlignment="0" applyProtection="0"/>
  </cellStyleXfs>
  <cellXfs count="68">
    <xf numFmtId="0" fontId="0" fillId="0" borderId="0" xfId="0"/>
    <xf numFmtId="0" fontId="0" fillId="0" borderId="0" xfId="0" applyAlignment="1">
      <alignment vertical="center"/>
    </xf>
    <xf numFmtId="2" fontId="0" fillId="0" borderId="0" xfId="0" applyNumberFormat="1"/>
    <xf numFmtId="0" fontId="18" fillId="0" borderId="0" xfId="0" applyFont="1" applyAlignment="1">
      <alignment vertical="center"/>
    </xf>
    <xf numFmtId="0" fontId="22" fillId="0" borderId="0" xfId="0" applyFont="1"/>
    <xf numFmtId="0" fontId="10" fillId="0" borderId="0" xfId="0" applyFont="1"/>
    <xf numFmtId="0" fontId="23" fillId="0" borderId="0" xfId="0" applyFont="1"/>
    <xf numFmtId="0" fontId="2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0" fillId="13" borderId="0" xfId="0" applyFill="1"/>
    <xf numFmtId="0" fontId="17" fillId="13" borderId="0" xfId="0" applyFont="1" applyFill="1"/>
    <xf numFmtId="0" fontId="0" fillId="13" borderId="1" xfId="0" applyFill="1" applyBorder="1" applyAlignment="1" applyProtection="1">
      <alignment horizontal="center"/>
      <protection locked="0"/>
    </xf>
    <xf numFmtId="1" fontId="0" fillId="13" borderId="1" xfId="0" applyNumberFormat="1" applyFill="1" applyBorder="1" applyAlignment="1" applyProtection="1">
      <alignment horizontal="center"/>
      <protection locked="0"/>
    </xf>
    <xf numFmtId="2" fontId="0" fillId="13" borderId="0" xfId="0" applyNumberFormat="1" applyFill="1"/>
    <xf numFmtId="44" fontId="0" fillId="13" borderId="0" xfId="21" applyFont="1" applyFill="1"/>
    <xf numFmtId="0" fontId="0" fillId="13" borderId="0" xfId="0" applyFill="1" applyAlignment="1">
      <alignment horizontal="center"/>
    </xf>
    <xf numFmtId="0" fontId="15" fillId="0" borderId="0" xfId="0" applyFont="1" applyAlignment="1">
      <alignment vertical="center"/>
    </xf>
    <xf numFmtId="0" fontId="24" fillId="0" borderId="0" xfId="0" applyFont="1"/>
    <xf numFmtId="0" fontId="14" fillId="0" borderId="0" xfId="0" applyFont="1" applyAlignment="1">
      <alignment horizontal="right" vertical="center"/>
    </xf>
    <xf numFmtId="0" fontId="27" fillId="14" borderId="0" xfId="0" applyFont="1" applyFill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0" fontId="0" fillId="0" borderId="0" xfId="0" applyAlignment="1">
      <alignment horizontal="center"/>
    </xf>
    <xf numFmtId="0" fontId="17" fillId="15" borderId="0" xfId="0" applyFont="1" applyFill="1"/>
    <xf numFmtId="0" fontId="0" fillId="15" borderId="0" xfId="0" applyFill="1"/>
    <xf numFmtId="0" fontId="0" fillId="15" borderId="1" xfId="0" applyFill="1" applyBorder="1" applyAlignment="1" applyProtection="1">
      <alignment horizontal="center"/>
      <protection locked="0"/>
    </xf>
    <xf numFmtId="1" fontId="0" fillId="15" borderId="1" xfId="0" applyNumberFormat="1" applyFill="1" applyBorder="1" applyAlignment="1" applyProtection="1">
      <alignment horizontal="center"/>
      <protection locked="0"/>
    </xf>
    <xf numFmtId="2" fontId="0" fillId="15" borderId="0" xfId="0" applyNumberFormat="1" applyFill="1"/>
    <xf numFmtId="44" fontId="0" fillId="15" borderId="0" xfId="21" applyFont="1" applyFill="1"/>
    <xf numFmtId="0" fontId="0" fillId="15" borderId="0" xfId="0" applyFill="1" applyAlignment="1">
      <alignment horizontal="center"/>
    </xf>
    <xf numFmtId="0" fontId="0" fillId="16" borderId="0" xfId="0" applyFill="1"/>
    <xf numFmtId="0" fontId="0" fillId="16" borderId="0" xfId="0" applyFill="1" applyAlignment="1">
      <alignment horizontal="center"/>
    </xf>
    <xf numFmtId="2" fontId="0" fillId="16" borderId="0" xfId="0" applyNumberFormat="1" applyFill="1"/>
    <xf numFmtId="0" fontId="17" fillId="16" borderId="0" xfId="0" applyFont="1" applyFill="1"/>
    <xf numFmtId="0" fontId="0" fillId="16" borderId="1" xfId="0" applyFill="1" applyBorder="1" applyAlignment="1" applyProtection="1">
      <alignment horizontal="center"/>
      <protection locked="0"/>
    </xf>
    <xf numFmtId="1" fontId="0" fillId="16" borderId="1" xfId="0" applyNumberFormat="1" applyFill="1" applyBorder="1" applyAlignment="1" applyProtection="1">
      <alignment horizontal="center"/>
      <protection locked="0"/>
    </xf>
    <xf numFmtId="44" fontId="0" fillId="16" borderId="0" xfId="21" applyFont="1" applyFill="1"/>
    <xf numFmtId="0" fontId="14" fillId="0" borderId="0" xfId="0" applyFont="1" applyAlignment="1">
      <alignment horizontal="center" vertical="center"/>
    </xf>
    <xf numFmtId="0" fontId="17" fillId="13" borderId="0" xfId="0" applyFont="1" applyFill="1" applyAlignment="1">
      <alignment horizontal="center"/>
    </xf>
    <xf numFmtId="0" fontId="17" fillId="16" borderId="0" xfId="0" applyFont="1" applyFill="1" applyAlignment="1">
      <alignment horizontal="center"/>
    </xf>
    <xf numFmtId="0" fontId="26" fillId="15" borderId="0" xfId="0" applyFont="1" applyFill="1" applyAlignment="1">
      <alignment horizontal="center"/>
    </xf>
    <xf numFmtId="0" fontId="28" fillId="11" borderId="0" xfId="0" applyFont="1" applyFill="1" applyAlignment="1">
      <alignment horizontal="center" vertical="center"/>
    </xf>
    <xf numFmtId="0" fontId="28" fillId="17" borderId="0" xfId="0" applyFont="1" applyFill="1" applyAlignment="1">
      <alignment horizontal="center" vertical="center"/>
    </xf>
    <xf numFmtId="0" fontId="0" fillId="12" borderId="4" xfId="0" applyFill="1" applyBorder="1" applyAlignment="1" applyProtection="1">
      <alignment horizontal="center"/>
      <protection locked="0"/>
    </xf>
    <xf numFmtId="0" fontId="0" fillId="12" borderId="2" xfId="0" applyFill="1" applyBorder="1" applyAlignment="1" applyProtection="1">
      <alignment horizontal="center"/>
      <protection locked="0"/>
    </xf>
    <xf numFmtId="0" fontId="0" fillId="12" borderId="5" xfId="0" applyFill="1" applyBorder="1" applyAlignment="1" applyProtection="1">
      <alignment horizontal="center"/>
      <protection locked="0"/>
    </xf>
    <xf numFmtId="0" fontId="21" fillId="12" borderId="4" xfId="0" applyFont="1" applyFill="1" applyBorder="1" applyAlignment="1" applyProtection="1">
      <alignment horizontal="center" vertical="center"/>
      <protection locked="0"/>
    </xf>
    <xf numFmtId="0" fontId="21" fillId="12" borderId="2" xfId="0" applyFont="1" applyFill="1" applyBorder="1" applyAlignment="1" applyProtection="1">
      <alignment horizontal="center" vertical="center"/>
      <protection locked="0"/>
    </xf>
    <xf numFmtId="0" fontId="21" fillId="12" borderId="5" xfId="0" applyFont="1" applyFill="1" applyBorder="1" applyAlignment="1" applyProtection="1">
      <alignment horizontal="center" vertical="center"/>
      <protection locked="0"/>
    </xf>
    <xf numFmtId="0" fontId="0" fillId="12" borderId="4" xfId="0" applyFill="1" applyBorder="1" applyAlignment="1" applyProtection="1">
      <alignment horizontal="left"/>
      <protection locked="0"/>
    </xf>
    <xf numFmtId="0" fontId="0" fillId="12" borderId="2" xfId="0" applyFill="1" applyBorder="1" applyAlignment="1" applyProtection="1">
      <alignment horizontal="left"/>
      <protection locked="0"/>
    </xf>
    <xf numFmtId="0" fontId="0" fillId="12" borderId="5" xfId="0" applyFill="1" applyBorder="1" applyAlignment="1" applyProtection="1">
      <alignment horizontal="left"/>
      <protection locked="0"/>
    </xf>
    <xf numFmtId="0" fontId="16" fillId="12" borderId="4" xfId="0" applyFont="1" applyFill="1" applyBorder="1" applyAlignment="1">
      <alignment horizontal="center" vertical="center"/>
    </xf>
    <xf numFmtId="0" fontId="16" fillId="12" borderId="2" xfId="0" applyFont="1" applyFill="1" applyBorder="1" applyAlignment="1">
      <alignment horizontal="center" vertical="center"/>
    </xf>
    <xf numFmtId="0" fontId="16" fillId="12" borderId="5" xfId="0" applyFont="1" applyFill="1" applyBorder="1" applyAlignment="1">
      <alignment horizontal="center" vertical="center"/>
    </xf>
    <xf numFmtId="0" fontId="15" fillId="11" borderId="0" xfId="0" applyFont="1" applyFill="1" applyAlignment="1">
      <alignment horizontal="center" vertical="center" wrapText="1"/>
    </xf>
    <xf numFmtId="0" fontId="19" fillId="12" borderId="4" xfId="0" applyFont="1" applyFill="1" applyBorder="1" applyAlignment="1" applyProtection="1">
      <alignment horizontal="center" vertical="center"/>
      <protection locked="0"/>
    </xf>
    <xf numFmtId="0" fontId="19" fillId="12" borderId="2" xfId="0" applyFont="1" applyFill="1" applyBorder="1" applyAlignment="1" applyProtection="1">
      <alignment horizontal="center" vertical="center"/>
      <protection locked="0"/>
    </xf>
    <xf numFmtId="0" fontId="19" fillId="12" borderId="5" xfId="0" applyFont="1" applyFill="1" applyBorder="1" applyAlignment="1" applyProtection="1">
      <alignment horizontal="center" vertical="center"/>
      <protection locked="0"/>
    </xf>
    <xf numFmtId="0" fontId="26" fillId="0" borderId="6" xfId="0" applyFont="1" applyBorder="1" applyAlignment="1">
      <alignment horizontal="right" vertical="center"/>
    </xf>
    <xf numFmtId="0" fontId="29" fillId="0" borderId="0" xfId="0" applyFont="1" applyAlignment="1">
      <alignment vertical="center" wrapText="1"/>
    </xf>
    <xf numFmtId="2" fontId="10" fillId="0" borderId="0" xfId="0" applyNumberFormat="1" applyFont="1"/>
    <xf numFmtId="0" fontId="30" fillId="0" borderId="0" xfId="0" applyFont="1" applyAlignment="1">
      <alignment horizontal="right"/>
    </xf>
    <xf numFmtId="44" fontId="30" fillId="0" borderId="0" xfId="0" applyNumberFormat="1" applyFont="1" applyAlignment="1">
      <alignment horizontal="right"/>
    </xf>
    <xf numFmtId="0" fontId="19" fillId="0" borderId="4" xfId="0" applyFont="1" applyBorder="1" applyAlignment="1">
      <alignment vertical="center"/>
    </xf>
    <xf numFmtId="2" fontId="0" fillId="0" borderId="2" xfId="0" applyNumberFormat="1" applyBorder="1" applyAlignment="1">
      <alignment vertical="center"/>
    </xf>
    <xf numFmtId="0" fontId="0" fillId="0" borderId="2" xfId="0" applyBorder="1" applyAlignment="1">
      <alignment vertical="center"/>
    </xf>
    <xf numFmtId="0" fontId="19" fillId="0" borderId="2" xfId="0" applyFont="1" applyBorder="1" applyAlignment="1">
      <alignment horizontal="right" vertical="center"/>
    </xf>
    <xf numFmtId="44" fontId="19" fillId="18" borderId="5" xfId="0" applyNumberFormat="1" applyFont="1" applyFill="1" applyBorder="1" applyAlignment="1">
      <alignment vertical="center"/>
    </xf>
  </cellXfs>
  <cellStyles count="22">
    <cellStyle name="Accent" xfId="1" xr:uid="{00000000-0005-0000-0000-000000000000}"/>
    <cellStyle name="Accent 1" xfId="2" xr:uid="{00000000-0005-0000-0000-000001000000}"/>
    <cellStyle name="Accent 2" xfId="3" xr:uid="{00000000-0005-0000-0000-000002000000}"/>
    <cellStyle name="Accent 3" xfId="4" xr:uid="{00000000-0005-0000-0000-000003000000}"/>
    <cellStyle name="Bad" xfId="5" xr:uid="{00000000-0005-0000-0000-000004000000}"/>
    <cellStyle name="cf1" xfId="6" xr:uid="{00000000-0005-0000-0000-000005000000}"/>
    <cellStyle name="cf2" xfId="7" xr:uid="{00000000-0005-0000-0000-000006000000}"/>
    <cellStyle name="ConditionalStyle_1" xfId="8" xr:uid="{00000000-0005-0000-0000-000007000000}"/>
    <cellStyle name="Error" xfId="9" xr:uid="{00000000-0005-0000-0000-000008000000}"/>
    <cellStyle name="Footnote" xfId="10" xr:uid="{00000000-0005-0000-0000-000009000000}"/>
    <cellStyle name="Good" xfId="11" xr:uid="{00000000-0005-0000-0000-00000A000000}"/>
    <cellStyle name="Heading" xfId="12" xr:uid="{00000000-0005-0000-0000-00000B000000}"/>
    <cellStyle name="Heading 1" xfId="13" xr:uid="{00000000-0005-0000-0000-00000C000000}"/>
    <cellStyle name="Heading 2" xfId="14" xr:uid="{00000000-0005-0000-0000-00000D000000}"/>
    <cellStyle name="Hyperlink" xfId="15" xr:uid="{00000000-0005-0000-0000-00000E000000}"/>
    <cellStyle name="Neutral" xfId="16" xr:uid="{00000000-0005-0000-0000-00000F000000}"/>
    <cellStyle name="Normale" xfId="0" builtinId="0" customBuiltin="1"/>
    <cellStyle name="Note" xfId="17" xr:uid="{00000000-0005-0000-0000-000011000000}"/>
    <cellStyle name="Status" xfId="18" xr:uid="{00000000-0005-0000-0000-000012000000}"/>
    <cellStyle name="Text" xfId="19" xr:uid="{00000000-0005-0000-0000-000013000000}"/>
    <cellStyle name="Valuta" xfId="21" builtinId="4"/>
    <cellStyle name="Warning" xfId="20" xr:uid="{00000000-0005-0000-0000-000014000000}"/>
  </cellStyles>
  <dxfs count="37">
    <dxf>
      <font>
        <color theme="0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ont>
        <color theme="0"/>
      </font>
    </dxf>
    <dxf>
      <font>
        <b/>
        <i val="0"/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CCFF"/>
      <color rgb="FFFF00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201930</xdr:colOff>
      <xdr:row>4</xdr:row>
      <xdr:rowOff>49530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131771FB-2D52-4C58-9AD3-A6153F0EA8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57175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110852</xdr:colOff>
      <xdr:row>24</xdr:row>
      <xdr:rowOff>51500</xdr:rowOff>
    </xdr:from>
    <xdr:to>
      <xdr:col>3</xdr:col>
      <xdr:colOff>137160</xdr:colOff>
      <xdr:row>27</xdr:row>
      <xdr:rowOff>38267</xdr:rowOff>
    </xdr:to>
    <xdr:pic>
      <xdr:nvPicPr>
        <xdr:cNvPr id="16" name="Immagine 15">
          <a:extLst>
            <a:ext uri="{FF2B5EF4-FFF2-40B4-BE49-F238E27FC236}">
              <a16:creationId xmlns:a16="http://schemas.microsoft.com/office/drawing/2014/main" id="{097419EC-CC83-5F56-3E4B-F2D3DA2BAE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0452" y="3190940"/>
          <a:ext cx="719728" cy="535407"/>
        </a:xfrm>
        <a:prstGeom prst="rect">
          <a:avLst/>
        </a:prstGeom>
      </xdr:spPr>
    </xdr:pic>
    <xdr:clientData/>
  </xdr:twoCellAnchor>
  <xdr:twoCellAnchor>
    <xdr:from>
      <xdr:col>1</xdr:col>
      <xdr:colOff>317645</xdr:colOff>
      <xdr:row>21</xdr:row>
      <xdr:rowOff>28575</xdr:rowOff>
    </xdr:from>
    <xdr:to>
      <xdr:col>2</xdr:col>
      <xdr:colOff>197623</xdr:colOff>
      <xdr:row>24</xdr:row>
      <xdr:rowOff>21625</xdr:rowOff>
    </xdr:to>
    <xdr:pic>
      <xdr:nvPicPr>
        <xdr:cNvPr id="17" name="Immagine 16">
          <a:extLst>
            <a:ext uri="{FF2B5EF4-FFF2-40B4-BE49-F238E27FC236}">
              <a16:creationId xmlns:a16="http://schemas.microsoft.com/office/drawing/2014/main" id="{F9E96680-9380-B61A-82A3-E4FBECA46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27245" y="4352925"/>
          <a:ext cx="308603" cy="564550"/>
        </a:xfrm>
        <a:prstGeom prst="rect">
          <a:avLst/>
        </a:prstGeom>
      </xdr:spPr>
    </xdr:pic>
    <xdr:clientData/>
  </xdr:twoCellAnchor>
  <xdr:twoCellAnchor>
    <xdr:from>
      <xdr:col>1</xdr:col>
      <xdr:colOff>43588</xdr:colOff>
      <xdr:row>11</xdr:row>
      <xdr:rowOff>83820</xdr:rowOff>
    </xdr:from>
    <xdr:to>
      <xdr:col>3</xdr:col>
      <xdr:colOff>250454</xdr:colOff>
      <xdr:row>14</xdr:row>
      <xdr:rowOff>0</xdr:rowOff>
    </xdr:to>
    <xdr:pic>
      <xdr:nvPicPr>
        <xdr:cNvPr id="20" name="Immagine 19">
          <a:extLst>
            <a:ext uri="{FF2B5EF4-FFF2-40B4-BE49-F238E27FC236}">
              <a16:creationId xmlns:a16="http://schemas.microsoft.com/office/drawing/2014/main" id="{C6C67DB3-D7F8-D13B-5068-F69116FAE7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53188" y="2674620"/>
          <a:ext cx="900286" cy="480060"/>
        </a:xfrm>
        <a:prstGeom prst="rect">
          <a:avLst/>
        </a:prstGeom>
      </xdr:spPr>
    </xdr:pic>
    <xdr:clientData/>
  </xdr:twoCellAnchor>
  <xdr:twoCellAnchor editAs="oneCell">
    <xdr:from>
      <xdr:col>1</xdr:col>
      <xdr:colOff>42333</xdr:colOff>
      <xdr:row>7</xdr:row>
      <xdr:rowOff>169334</xdr:rowOff>
    </xdr:from>
    <xdr:to>
      <xdr:col>2</xdr:col>
      <xdr:colOff>126999</xdr:colOff>
      <xdr:row>9</xdr:row>
      <xdr:rowOff>77012</xdr:rowOff>
    </xdr:to>
    <xdr:pic>
      <xdr:nvPicPr>
        <xdr:cNvPr id="25" name="Immagine 24">
          <a:extLst>
            <a:ext uri="{FF2B5EF4-FFF2-40B4-BE49-F238E27FC236}">
              <a16:creationId xmlns:a16="http://schemas.microsoft.com/office/drawing/2014/main" id="{63C38C10-AE25-2309-63F1-37A95229BF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651933" y="2353734"/>
          <a:ext cx="524933" cy="491878"/>
        </a:xfrm>
        <a:prstGeom prst="rect">
          <a:avLst/>
        </a:prstGeom>
      </xdr:spPr>
    </xdr:pic>
    <xdr:clientData/>
  </xdr:twoCellAnchor>
  <xdr:twoCellAnchor>
    <xdr:from>
      <xdr:col>16</xdr:col>
      <xdr:colOff>19051</xdr:colOff>
      <xdr:row>11</xdr:row>
      <xdr:rowOff>66676</xdr:rowOff>
    </xdr:from>
    <xdr:to>
      <xdr:col>39</xdr:col>
      <xdr:colOff>476251</xdr:colOff>
      <xdr:row>17</xdr:row>
      <xdr:rowOff>152414</xdr:rowOff>
    </xdr:to>
    <xdr:pic>
      <xdr:nvPicPr>
        <xdr:cNvPr id="15" name="Immagine 14">
          <a:extLst>
            <a:ext uri="{FF2B5EF4-FFF2-40B4-BE49-F238E27FC236}">
              <a16:creationId xmlns:a16="http://schemas.microsoft.com/office/drawing/2014/main" id="{D4945936-D802-4A6D-2240-D53D59564EA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/>
        <a:srcRect t="10686" r="36952" b="62906"/>
        <a:stretch/>
      </xdr:blipFill>
      <xdr:spPr>
        <a:xfrm>
          <a:off x="7239001" y="2676526"/>
          <a:ext cx="5334000" cy="1228738"/>
        </a:xfrm>
        <a:prstGeom prst="rect">
          <a:avLst/>
        </a:prstGeom>
      </xdr:spPr>
    </xdr:pic>
    <xdr:clientData/>
  </xdr:twoCellAnchor>
  <xdr:twoCellAnchor>
    <xdr:from>
      <xdr:col>33</xdr:col>
      <xdr:colOff>152400</xdr:colOff>
      <xdr:row>17</xdr:row>
      <xdr:rowOff>136755</xdr:rowOff>
    </xdr:from>
    <xdr:to>
      <xdr:col>37</xdr:col>
      <xdr:colOff>302007</xdr:colOff>
      <xdr:row>31</xdr:row>
      <xdr:rowOff>133350</xdr:rowOff>
    </xdr:to>
    <xdr:pic>
      <xdr:nvPicPr>
        <xdr:cNvPr id="19" name="Immagine 18">
          <a:extLst>
            <a:ext uri="{FF2B5EF4-FFF2-40B4-BE49-F238E27FC236}">
              <a16:creationId xmlns:a16="http://schemas.microsoft.com/office/drawing/2014/main" id="{25EE1C1B-4BD2-82D7-D7A9-A1FFA759A1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/>
        <a:srcRect l="65734" t="22440" r="252" b="-458"/>
        <a:stretch/>
      </xdr:blipFill>
      <xdr:spPr>
        <a:xfrm>
          <a:off x="8591550" y="3889605"/>
          <a:ext cx="2588007" cy="2663595"/>
        </a:xfrm>
        <a:prstGeom prst="rect">
          <a:avLst/>
        </a:prstGeom>
      </xdr:spPr>
    </xdr:pic>
    <xdr:clientData/>
  </xdr:twoCellAnchor>
  <xdr:oneCellAnchor>
    <xdr:from>
      <xdr:col>1</xdr:col>
      <xdr:colOff>103955</xdr:colOff>
      <xdr:row>14</xdr:row>
      <xdr:rowOff>47625</xdr:rowOff>
    </xdr:from>
    <xdr:ext cx="816160" cy="614094"/>
    <xdr:pic>
      <xdr:nvPicPr>
        <xdr:cNvPr id="3" name="Immagine 2">
          <a:extLst>
            <a:ext uri="{FF2B5EF4-FFF2-40B4-BE49-F238E27FC236}">
              <a16:creationId xmlns:a16="http://schemas.microsoft.com/office/drawing/2014/main" id="{A67DDF31-57FF-4E14-A39C-EA74D0D560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13555" y="3228975"/>
          <a:ext cx="816160" cy="614094"/>
        </a:xfrm>
        <a:prstGeom prst="rect">
          <a:avLst/>
        </a:prstGeom>
      </xdr:spPr>
    </xdr:pic>
    <xdr:clientData/>
  </xdr:oneCellAnchor>
  <xdr:twoCellAnchor editAs="oneCell">
    <xdr:from>
      <xdr:col>1</xdr:col>
      <xdr:colOff>125730</xdr:colOff>
      <xdr:row>17</xdr:row>
      <xdr:rowOff>116206</xdr:rowOff>
    </xdr:from>
    <xdr:to>
      <xdr:col>3</xdr:col>
      <xdr:colOff>198120</xdr:colOff>
      <xdr:row>20</xdr:row>
      <xdr:rowOff>43770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1F3805ED-E404-102D-7004-F3210CF86E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35330" y="4352926"/>
          <a:ext cx="765810" cy="476204"/>
        </a:xfrm>
        <a:prstGeom prst="rect">
          <a:avLst/>
        </a:prstGeom>
      </xdr:spPr>
    </xdr:pic>
    <xdr:clientData/>
  </xdr:twoCellAnchor>
  <xdr:twoCellAnchor>
    <xdr:from>
      <xdr:col>1</xdr:col>
      <xdr:colOff>72163</xdr:colOff>
      <xdr:row>29</xdr:row>
      <xdr:rowOff>64770</xdr:rowOff>
    </xdr:from>
    <xdr:to>
      <xdr:col>3</xdr:col>
      <xdr:colOff>279029</xdr:colOff>
      <xdr:row>31</xdr:row>
      <xdr:rowOff>171450</xdr:rowOff>
    </xdr:to>
    <xdr:pic>
      <xdr:nvPicPr>
        <xdr:cNvPr id="6" name="Immagine 5">
          <a:extLst>
            <a:ext uri="{FF2B5EF4-FFF2-40B4-BE49-F238E27FC236}">
              <a16:creationId xmlns:a16="http://schemas.microsoft.com/office/drawing/2014/main" id="{BD5A9597-97DF-43FE-BDD7-55FE1BC40F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81763" y="5913120"/>
          <a:ext cx="883141" cy="487680"/>
        </a:xfrm>
        <a:prstGeom prst="rect">
          <a:avLst/>
        </a:prstGeom>
      </xdr:spPr>
    </xdr:pic>
    <xdr:clientData/>
  </xdr:twoCellAnchor>
  <xdr:oneCellAnchor>
    <xdr:from>
      <xdr:col>1</xdr:col>
      <xdr:colOff>103955</xdr:colOff>
      <xdr:row>32</xdr:row>
      <xdr:rowOff>28574</xdr:rowOff>
    </xdr:from>
    <xdr:ext cx="816160" cy="605555"/>
    <xdr:pic>
      <xdr:nvPicPr>
        <xdr:cNvPr id="7" name="Immagine 6">
          <a:extLst>
            <a:ext uri="{FF2B5EF4-FFF2-40B4-BE49-F238E27FC236}">
              <a16:creationId xmlns:a16="http://schemas.microsoft.com/office/drawing/2014/main" id="{7B93D1AD-A411-4718-84FA-017D402804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13555" y="6638924"/>
          <a:ext cx="816160" cy="605555"/>
        </a:xfrm>
        <a:prstGeom prst="rect">
          <a:avLst/>
        </a:prstGeom>
      </xdr:spPr>
    </xdr:pic>
    <xdr:clientData/>
  </xdr:oneCellAnchor>
  <xdr:oneCellAnchor>
    <xdr:from>
      <xdr:col>1</xdr:col>
      <xdr:colOff>125730</xdr:colOff>
      <xdr:row>35</xdr:row>
      <xdr:rowOff>116206</xdr:rowOff>
    </xdr:from>
    <xdr:ext cx="748665" cy="499064"/>
    <xdr:pic>
      <xdr:nvPicPr>
        <xdr:cNvPr id="8" name="Immagine 7">
          <a:extLst>
            <a:ext uri="{FF2B5EF4-FFF2-40B4-BE49-F238E27FC236}">
              <a16:creationId xmlns:a16="http://schemas.microsoft.com/office/drawing/2014/main" id="{6A2EF388-6187-4E86-BDFF-7D1170A357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35330" y="4440556"/>
          <a:ext cx="748665" cy="499064"/>
        </a:xfrm>
        <a:prstGeom prst="rect">
          <a:avLst/>
        </a:prstGeom>
      </xdr:spPr>
    </xdr:pic>
    <xdr:clientData/>
  </xdr:oneCellAnchor>
  <xdr:twoCellAnchor>
    <xdr:from>
      <xdr:col>16</xdr:col>
      <xdr:colOff>76201</xdr:colOff>
      <xdr:row>31</xdr:row>
      <xdr:rowOff>133351</xdr:rowOff>
    </xdr:from>
    <xdr:to>
      <xdr:col>39</xdr:col>
      <xdr:colOff>533400</xdr:colOff>
      <xdr:row>38</xdr:row>
      <xdr:rowOff>0</xdr:rowOff>
    </xdr:to>
    <xdr:pic>
      <xdr:nvPicPr>
        <xdr:cNvPr id="9" name="Immagine 8">
          <a:extLst>
            <a:ext uri="{FF2B5EF4-FFF2-40B4-BE49-F238E27FC236}">
              <a16:creationId xmlns:a16="http://schemas.microsoft.com/office/drawing/2014/main" id="{75200105-B645-4F84-90DB-CDD50B84DB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/>
        <a:srcRect t="39995" r="36952" b="34208"/>
        <a:stretch/>
      </xdr:blipFill>
      <xdr:spPr>
        <a:xfrm>
          <a:off x="7296151" y="6553201"/>
          <a:ext cx="5333999" cy="1200149"/>
        </a:xfrm>
        <a:prstGeom prst="rect">
          <a:avLst/>
        </a:prstGeom>
      </xdr:spPr>
    </xdr:pic>
    <xdr:clientData/>
  </xdr:twoCellAnchor>
  <xdr:twoCellAnchor>
    <xdr:from>
      <xdr:col>16</xdr:col>
      <xdr:colOff>180975</xdr:colOff>
      <xdr:row>6</xdr:row>
      <xdr:rowOff>171450</xdr:rowOff>
    </xdr:from>
    <xdr:to>
      <xdr:col>16</xdr:col>
      <xdr:colOff>552450</xdr:colOff>
      <xdr:row>6</xdr:row>
      <xdr:rowOff>171450</xdr:rowOff>
    </xdr:to>
    <xdr:cxnSp macro="">
      <xdr:nvCxnSpPr>
        <xdr:cNvPr id="11" name="Connettore 2 10">
          <a:extLst>
            <a:ext uri="{FF2B5EF4-FFF2-40B4-BE49-F238E27FC236}">
              <a16:creationId xmlns:a16="http://schemas.microsoft.com/office/drawing/2014/main" id="{3E49DFAC-15FC-4A35-160F-529EE46EA9EF}"/>
            </a:ext>
          </a:extLst>
        </xdr:cNvPr>
        <xdr:cNvCxnSpPr/>
      </xdr:nvCxnSpPr>
      <xdr:spPr>
        <a:xfrm flipH="1">
          <a:off x="7400925" y="1428750"/>
          <a:ext cx="371475" cy="0"/>
        </a:xfrm>
        <a:prstGeom prst="straightConnector1">
          <a:avLst/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180975</xdr:colOff>
      <xdr:row>8</xdr:row>
      <xdr:rowOff>171450</xdr:rowOff>
    </xdr:from>
    <xdr:to>
      <xdr:col>16</xdr:col>
      <xdr:colOff>552450</xdr:colOff>
      <xdr:row>8</xdr:row>
      <xdr:rowOff>171450</xdr:rowOff>
    </xdr:to>
    <xdr:cxnSp macro="">
      <xdr:nvCxnSpPr>
        <xdr:cNvPr id="12" name="Connettore 2 11">
          <a:extLst>
            <a:ext uri="{FF2B5EF4-FFF2-40B4-BE49-F238E27FC236}">
              <a16:creationId xmlns:a16="http://schemas.microsoft.com/office/drawing/2014/main" id="{55062A94-6822-4134-80AA-9D7D04E34D62}"/>
            </a:ext>
          </a:extLst>
        </xdr:cNvPr>
        <xdr:cNvCxnSpPr/>
      </xdr:nvCxnSpPr>
      <xdr:spPr>
        <a:xfrm flipH="1">
          <a:off x="7400925" y="2028825"/>
          <a:ext cx="371475" cy="0"/>
        </a:xfrm>
        <a:prstGeom prst="straightConnector1">
          <a:avLst/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22F6F-58F1-4063-8004-41D868B6C523}">
  <sheetPr>
    <pageSetUpPr fitToPage="1"/>
  </sheetPr>
  <dimension ref="A1:AG160"/>
  <sheetViews>
    <sheetView showGridLines="0" showRowColHeaders="0" tabSelected="1" zoomScaleNormal="100" zoomScalePageLayoutView="130" workbookViewId="0">
      <selection activeCell="N7" sqref="N7:P7"/>
    </sheetView>
  </sheetViews>
  <sheetFormatPr defaultRowHeight="15" x14ac:dyDescent="0.25"/>
  <cols>
    <col min="2" max="2" width="6.42578125" customWidth="1"/>
    <col min="3" max="3" width="3.7109375" customWidth="1"/>
    <col min="4" max="4" width="5.42578125" customWidth="1"/>
    <col min="5" max="5" width="10.140625" customWidth="1"/>
    <col min="6" max="6" width="5.140625" customWidth="1"/>
    <col min="7" max="7" width="5.7109375" customWidth="1"/>
    <col min="11" max="11" width="1.140625" customWidth="1"/>
    <col min="12" max="12" width="7.42578125" customWidth="1"/>
    <col min="13" max="13" width="1.140625" customWidth="1"/>
    <col min="14" max="14" width="9.28515625" customWidth="1"/>
    <col min="15" max="15" width="3.28515625" customWidth="1"/>
    <col min="16" max="16" width="15.5703125" customWidth="1"/>
    <col min="18" max="28" width="8.85546875" hidden="1" customWidth="1"/>
    <col min="29" max="29" width="21" hidden="1" customWidth="1"/>
    <col min="30" max="30" width="5.140625" hidden="1" customWidth="1"/>
    <col min="31" max="32" width="9.140625" hidden="1" customWidth="1"/>
  </cols>
  <sheetData>
    <row r="1" spans="1:33" x14ac:dyDescent="0.25">
      <c r="G1" s="54" t="s">
        <v>269</v>
      </c>
      <c r="H1" s="54"/>
      <c r="I1" s="54"/>
      <c r="J1" s="54"/>
      <c r="K1" s="54"/>
      <c r="L1" s="54"/>
      <c r="M1" s="54"/>
      <c r="N1" s="54"/>
      <c r="O1" s="54"/>
      <c r="P1" s="54"/>
    </row>
    <row r="2" spans="1:33" ht="15" customHeight="1" x14ac:dyDescent="0.25">
      <c r="G2" s="54"/>
      <c r="H2" s="54"/>
      <c r="I2" s="54"/>
      <c r="J2" s="54"/>
      <c r="K2" s="54"/>
      <c r="L2" s="54"/>
      <c r="M2" s="54"/>
      <c r="N2" s="54"/>
      <c r="O2" s="54"/>
      <c r="P2" s="54"/>
    </row>
    <row r="3" spans="1:33" ht="15" customHeight="1" x14ac:dyDescent="0.25">
      <c r="G3" s="54"/>
      <c r="H3" s="54"/>
      <c r="I3" s="54"/>
      <c r="J3" s="54"/>
      <c r="K3" s="54"/>
      <c r="L3" s="54"/>
      <c r="M3" s="54"/>
      <c r="N3" s="54"/>
      <c r="O3" s="54"/>
      <c r="P3" s="54"/>
    </row>
    <row r="4" spans="1:33" x14ac:dyDescent="0.25">
      <c r="G4" s="54"/>
      <c r="H4" s="54"/>
      <c r="I4" s="54"/>
      <c r="J4" s="54"/>
      <c r="K4" s="54"/>
      <c r="L4" s="54"/>
      <c r="M4" s="54"/>
      <c r="N4" s="54"/>
      <c r="O4" s="54"/>
      <c r="P4" s="54"/>
    </row>
    <row r="6" spans="1:33" ht="24" customHeight="1" x14ac:dyDescent="0.25">
      <c r="A6" s="8" t="s">
        <v>1</v>
      </c>
      <c r="C6" s="48"/>
      <c r="D6" s="49"/>
      <c r="E6" s="50"/>
      <c r="H6" s="1"/>
      <c r="I6" s="18" t="s">
        <v>49</v>
      </c>
      <c r="J6" s="51" t="e" cm="1">
        <f t="array" ref="J6">_xlfn.XLOOKUP($N$7,$AC$53:$AC$160,AE53:$AE$160)</f>
        <v>#N/A</v>
      </c>
      <c r="K6" s="52"/>
      <c r="L6" s="52"/>
      <c r="M6" s="52"/>
      <c r="N6" s="52"/>
      <c r="O6" s="52"/>
      <c r="P6" s="53"/>
      <c r="AC6" t="s">
        <v>31</v>
      </c>
    </row>
    <row r="7" spans="1:33" ht="26.45" customHeight="1" x14ac:dyDescent="0.25">
      <c r="A7" s="8" t="s">
        <v>0</v>
      </c>
      <c r="C7" s="42"/>
      <c r="D7" s="43"/>
      <c r="E7" s="43"/>
      <c r="F7" s="43"/>
      <c r="G7" s="43"/>
      <c r="H7" s="43"/>
      <c r="I7" s="44"/>
      <c r="J7" s="58" t="s">
        <v>50</v>
      </c>
      <c r="K7" s="58"/>
      <c r="L7" s="58"/>
      <c r="M7" s="58"/>
      <c r="N7" s="55"/>
      <c r="O7" s="56"/>
      <c r="P7" s="57"/>
      <c r="AC7" t="s">
        <v>22</v>
      </c>
      <c r="AG7" s="1" t="s">
        <v>281</v>
      </c>
    </row>
    <row r="8" spans="1:33" ht="21" customHeight="1" x14ac:dyDescent="0.25">
      <c r="AC8" t="s">
        <v>37</v>
      </c>
    </row>
    <row r="9" spans="1:33" ht="24.6" customHeight="1" x14ac:dyDescent="0.25">
      <c r="E9" s="3" t="s">
        <v>7</v>
      </c>
      <c r="I9" s="45"/>
      <c r="J9" s="46"/>
      <c r="K9" s="46"/>
      <c r="L9" s="46"/>
      <c r="M9" s="46"/>
      <c r="N9" s="46"/>
      <c r="O9" s="46"/>
      <c r="P9" s="47"/>
      <c r="AC9" t="s">
        <v>35</v>
      </c>
      <c r="AG9" s="1" t="s">
        <v>285</v>
      </c>
    </row>
    <row r="10" spans="1:33" x14ac:dyDescent="0.25">
      <c r="AC10" t="s">
        <v>28</v>
      </c>
    </row>
    <row r="11" spans="1:33" ht="20.45" customHeight="1" x14ac:dyDescent="0.25">
      <c r="E11" s="40" t="s">
        <v>273</v>
      </c>
      <c r="F11" s="40"/>
      <c r="G11" s="40"/>
      <c r="H11" s="40"/>
      <c r="J11" s="36" t="s">
        <v>10</v>
      </c>
      <c r="K11" s="36"/>
      <c r="L11" s="36" t="s">
        <v>5</v>
      </c>
      <c r="M11" s="36"/>
      <c r="N11" s="36" t="s">
        <v>13</v>
      </c>
      <c r="O11" s="1"/>
      <c r="P11" s="36" t="s">
        <v>11</v>
      </c>
      <c r="Q11" s="16" t="s">
        <v>46</v>
      </c>
      <c r="AC11" t="s">
        <v>26</v>
      </c>
    </row>
    <row r="12" spans="1:33" x14ac:dyDescent="0.25">
      <c r="E12" s="40"/>
      <c r="F12" s="40"/>
      <c r="G12" s="40"/>
      <c r="H12" s="40"/>
      <c r="I12" s="9"/>
      <c r="J12" s="15"/>
      <c r="K12" s="9"/>
      <c r="L12" s="13"/>
      <c r="M12" s="13"/>
      <c r="N12" s="9"/>
      <c r="O12" s="9"/>
      <c r="P12" s="9"/>
      <c r="AC12" t="s">
        <v>34</v>
      </c>
    </row>
    <row r="13" spans="1:33" x14ac:dyDescent="0.25">
      <c r="E13" s="10" t="s">
        <v>9</v>
      </c>
      <c r="F13" s="9" t="s">
        <v>2</v>
      </c>
      <c r="G13" s="9"/>
      <c r="H13" s="9"/>
      <c r="I13" s="37" t="s">
        <v>40</v>
      </c>
      <c r="J13" s="11"/>
      <c r="K13" s="9"/>
      <c r="L13" s="12"/>
      <c r="M13" s="13"/>
      <c r="N13" s="14">
        <v>65</v>
      </c>
      <c r="O13" s="9"/>
      <c r="P13" s="14">
        <f>+N13*L13</f>
        <v>0</v>
      </c>
      <c r="S13" t="s">
        <v>18</v>
      </c>
      <c r="T13" t="s">
        <v>19</v>
      </c>
      <c r="U13" t="s">
        <v>20</v>
      </c>
      <c r="V13" t="s">
        <v>21</v>
      </c>
      <c r="W13" t="s">
        <v>267</v>
      </c>
      <c r="X13" t="s">
        <v>268</v>
      </c>
      <c r="AC13" t="s">
        <v>27</v>
      </c>
      <c r="AE13" t="e">
        <f>CONCATENATE(#REF!,#REF!,#REF!)</f>
        <v>#REF!</v>
      </c>
      <c r="AF13" t="e">
        <f>IF(AE13="",0,1)</f>
        <v>#REF!</v>
      </c>
    </row>
    <row r="14" spans="1:33" x14ac:dyDescent="0.25">
      <c r="E14" s="10" t="s">
        <v>16</v>
      </c>
      <c r="F14" s="10" t="str">
        <f>CONCATENATE(R13," ",S13," ",T13,"  ",U13," ",V13," ",W13," ",X13," ",Y13)</f>
        <v xml:space="preserve"> S M  L XL 2XL 3XL </v>
      </c>
      <c r="G14" s="9"/>
      <c r="H14" s="9"/>
      <c r="I14" s="15"/>
      <c r="J14" s="15"/>
      <c r="K14" s="9"/>
      <c r="L14" s="13"/>
      <c r="M14" s="13"/>
      <c r="N14" s="13"/>
      <c r="O14" s="9"/>
      <c r="P14" s="9"/>
      <c r="AC14" t="s">
        <v>23</v>
      </c>
    </row>
    <row r="15" spans="1:33" x14ac:dyDescent="0.25">
      <c r="E15" s="10"/>
      <c r="F15" s="10"/>
      <c r="G15" s="9"/>
      <c r="H15" s="9"/>
      <c r="I15" s="15"/>
      <c r="J15" s="15"/>
      <c r="K15" s="9"/>
      <c r="L15" s="13"/>
      <c r="M15" s="13"/>
      <c r="N15" s="13"/>
      <c r="O15" s="9"/>
      <c r="P15" s="9"/>
      <c r="AC15" t="s">
        <v>32</v>
      </c>
    </row>
    <row r="16" spans="1:33" x14ac:dyDescent="0.25">
      <c r="E16" s="10" t="s">
        <v>282</v>
      </c>
      <c r="F16" s="9" t="s">
        <v>6</v>
      </c>
      <c r="G16" s="9"/>
      <c r="H16" s="9"/>
      <c r="I16" s="37" t="s">
        <v>40</v>
      </c>
      <c r="J16" s="11"/>
      <c r="K16" s="9"/>
      <c r="L16" s="12"/>
      <c r="M16" s="13"/>
      <c r="N16" s="14">
        <v>41</v>
      </c>
      <c r="O16" s="9"/>
      <c r="P16" s="14">
        <f>+N16*L16</f>
        <v>0</v>
      </c>
      <c r="S16" t="s">
        <v>18</v>
      </c>
      <c r="T16" t="s">
        <v>19</v>
      </c>
      <c r="U16" t="s">
        <v>20</v>
      </c>
      <c r="V16" t="s">
        <v>21</v>
      </c>
      <c r="W16" t="s">
        <v>267</v>
      </c>
      <c r="X16" t="s">
        <v>268</v>
      </c>
      <c r="AC16" t="s">
        <v>33</v>
      </c>
    </row>
    <row r="17" spans="5:32" x14ac:dyDescent="0.25">
      <c r="E17" s="9"/>
      <c r="F17" s="10" t="str">
        <f>CONCATENATE(R16," ",S16," ",T16,"  ",U16," ",V16," ",W16," ",X16," ",Y16)</f>
        <v xml:space="preserve"> S M  L XL 2XL 3XL </v>
      </c>
      <c r="G17" s="9"/>
      <c r="H17" s="9"/>
      <c r="I17" s="15"/>
      <c r="J17" s="15"/>
      <c r="K17" s="9"/>
      <c r="L17" s="13"/>
      <c r="M17" s="13"/>
      <c r="N17" s="13"/>
      <c r="O17" s="9"/>
      <c r="P17" s="9"/>
      <c r="AC17" t="s">
        <v>36</v>
      </c>
    </row>
    <row r="18" spans="5:32" x14ac:dyDescent="0.25">
      <c r="E18" s="9"/>
      <c r="F18" s="9"/>
      <c r="G18" s="9"/>
      <c r="H18" s="9"/>
      <c r="I18" s="15"/>
      <c r="J18" s="15"/>
      <c r="K18" s="9"/>
      <c r="L18" s="13"/>
      <c r="M18" s="13"/>
      <c r="N18" s="13"/>
      <c r="O18" s="9"/>
      <c r="P18" s="9"/>
      <c r="AC18" t="s">
        <v>39</v>
      </c>
      <c r="AE18" t="e">
        <f>CONCATENATE(#REF!,#REF!,#REF!)</f>
        <v>#REF!</v>
      </c>
      <c r="AF18" t="e">
        <f>IF(AE18="",0,1)</f>
        <v>#REF!</v>
      </c>
    </row>
    <row r="19" spans="5:32" x14ac:dyDescent="0.25">
      <c r="E19" s="10" t="s">
        <v>47</v>
      </c>
      <c r="F19" s="9" t="s">
        <v>272</v>
      </c>
      <c r="G19" s="9"/>
      <c r="H19" s="9"/>
      <c r="I19" s="37" t="s">
        <v>40</v>
      </c>
      <c r="J19" s="11"/>
      <c r="K19" s="9"/>
      <c r="L19" s="12"/>
      <c r="M19" s="13"/>
      <c r="N19" s="14">
        <v>35</v>
      </c>
      <c r="O19" s="9"/>
      <c r="P19" s="14">
        <f>+N19*L19</f>
        <v>0</v>
      </c>
      <c r="S19" t="s">
        <v>18</v>
      </c>
      <c r="T19" t="s">
        <v>19</v>
      </c>
      <c r="U19" t="s">
        <v>20</v>
      </c>
      <c r="V19" t="s">
        <v>21</v>
      </c>
      <c r="W19" t="s">
        <v>267</v>
      </c>
      <c r="X19" t="s">
        <v>268</v>
      </c>
      <c r="Y19" t="s">
        <v>266</v>
      </c>
      <c r="AC19" t="s">
        <v>38</v>
      </c>
    </row>
    <row r="20" spans="5:32" x14ac:dyDescent="0.25">
      <c r="E20" s="9"/>
      <c r="F20" s="10" t="str">
        <f>CONCATENATE(R19," ",S19," ",T19,"  ",U19," ",V19," ",W19," ",X19," ",Y19)</f>
        <v xml:space="preserve"> S M  L XL 2XL 3XL 4XL</v>
      </c>
      <c r="G20" s="9"/>
      <c r="H20" s="9"/>
      <c r="I20" s="15"/>
      <c r="J20" s="15"/>
      <c r="K20" s="9"/>
      <c r="L20" s="13"/>
      <c r="M20" s="13"/>
      <c r="N20" s="13"/>
      <c r="O20" s="9"/>
      <c r="P20" s="9"/>
      <c r="AC20" t="s">
        <v>29</v>
      </c>
    </row>
    <row r="21" spans="5:32" x14ac:dyDescent="0.25">
      <c r="I21" s="21"/>
      <c r="J21" s="21"/>
      <c r="L21" s="2"/>
      <c r="M21" s="2"/>
      <c r="N21" s="2"/>
      <c r="AC21" t="s">
        <v>24</v>
      </c>
    </row>
    <row r="22" spans="5:32" x14ac:dyDescent="0.25">
      <c r="I22" s="21"/>
      <c r="J22" s="21"/>
      <c r="L22" s="2"/>
      <c r="M22" s="2"/>
      <c r="N22" s="2"/>
      <c r="AC22" t="s">
        <v>30</v>
      </c>
    </row>
    <row r="23" spans="5:32" x14ac:dyDescent="0.25">
      <c r="E23" s="22" t="s">
        <v>8</v>
      </c>
      <c r="F23" s="23" t="s">
        <v>3</v>
      </c>
      <c r="G23" s="23"/>
      <c r="H23" s="23"/>
      <c r="I23" s="39" t="s">
        <v>41</v>
      </c>
      <c r="J23" s="24"/>
      <c r="K23" s="23"/>
      <c r="L23" s="25"/>
      <c r="M23" s="26"/>
      <c r="N23" s="27">
        <v>44</v>
      </c>
      <c r="O23" s="23"/>
      <c r="P23" s="27">
        <f>+N23*L23</f>
        <v>0</v>
      </c>
      <c r="R23" t="s">
        <v>17</v>
      </c>
      <c r="S23" t="s">
        <v>18</v>
      </c>
      <c r="T23" t="s">
        <v>19</v>
      </c>
      <c r="U23" t="s">
        <v>20</v>
      </c>
      <c r="V23" t="s">
        <v>21</v>
      </c>
      <c r="W23" t="s">
        <v>267</v>
      </c>
      <c r="X23" t="s">
        <v>268</v>
      </c>
      <c r="AC23" t="s">
        <v>25</v>
      </c>
    </row>
    <row r="24" spans="5:32" x14ac:dyDescent="0.25">
      <c r="E24" s="22" t="s">
        <v>16</v>
      </c>
      <c r="F24" s="22" t="str">
        <f>CONCATENATE(R23," ",S23," ",T23,"  ",U23," ",V23," ",W23," ",X23," ",Y23)</f>
        <v xml:space="preserve">XS S M  L XL 2XL 3XL </v>
      </c>
      <c r="G24" s="23"/>
      <c r="H24" s="23"/>
      <c r="I24" s="28"/>
      <c r="J24" s="28"/>
      <c r="K24" s="23"/>
      <c r="L24" s="26"/>
      <c r="M24" s="26"/>
      <c r="N24" s="26"/>
      <c r="O24" s="23"/>
      <c r="P24" s="23"/>
    </row>
    <row r="25" spans="5:32" x14ac:dyDescent="0.25">
      <c r="E25" s="23"/>
      <c r="F25" s="23"/>
      <c r="G25" s="23"/>
      <c r="H25" s="23"/>
      <c r="I25" s="28"/>
      <c r="J25" s="28"/>
      <c r="K25" s="23"/>
      <c r="L25" s="26"/>
      <c r="M25" s="26"/>
      <c r="N25" s="26"/>
      <c r="O25" s="23"/>
      <c r="P25" s="23"/>
    </row>
    <row r="26" spans="5:32" x14ac:dyDescent="0.25">
      <c r="E26" s="22" t="s">
        <v>284</v>
      </c>
      <c r="F26" s="23" t="s">
        <v>4</v>
      </c>
      <c r="G26" s="23"/>
      <c r="H26" s="23"/>
      <c r="I26" s="39" t="s">
        <v>41</v>
      </c>
      <c r="J26" s="24"/>
      <c r="K26" s="23"/>
      <c r="L26" s="25"/>
      <c r="M26" s="26"/>
      <c r="N26" s="27">
        <v>38</v>
      </c>
      <c r="O26" s="23"/>
      <c r="P26" s="27">
        <f>+N26*L26</f>
        <v>0</v>
      </c>
      <c r="S26" t="s">
        <v>18</v>
      </c>
      <c r="T26" t="s">
        <v>19</v>
      </c>
      <c r="U26" t="s">
        <v>20</v>
      </c>
      <c r="V26" t="s">
        <v>21</v>
      </c>
      <c r="W26" t="s">
        <v>267</v>
      </c>
      <c r="X26" t="s">
        <v>268</v>
      </c>
      <c r="Y26" t="s">
        <v>266</v>
      </c>
    </row>
    <row r="27" spans="5:32" x14ac:dyDescent="0.25">
      <c r="E27" s="22" t="s">
        <v>16</v>
      </c>
      <c r="F27" s="22" t="str">
        <f>CONCATENATE(R26," ",S26," ",T26,"  ",U26," ",V26," ",W26," ",X26," ",Y26)</f>
        <v xml:space="preserve"> S M  L XL 2XL 3XL 4XL</v>
      </c>
      <c r="G27" s="23"/>
      <c r="H27" s="23"/>
      <c r="I27" s="28"/>
      <c r="J27" s="28"/>
      <c r="K27" s="23"/>
      <c r="L27" s="26"/>
      <c r="M27" s="26"/>
      <c r="N27" s="26"/>
      <c r="O27" s="23"/>
      <c r="P27" s="23"/>
    </row>
    <row r="28" spans="5:32" x14ac:dyDescent="0.25">
      <c r="I28" s="21"/>
      <c r="J28" s="21"/>
      <c r="L28" s="2"/>
      <c r="M28" s="2"/>
      <c r="N28" s="2"/>
    </row>
    <row r="29" spans="5:32" x14ac:dyDescent="0.25">
      <c r="E29" s="41" t="s">
        <v>275</v>
      </c>
      <c r="F29" s="41"/>
      <c r="G29" s="41"/>
      <c r="H29" s="41"/>
      <c r="I29" s="21"/>
      <c r="L29" s="2"/>
      <c r="M29" s="2"/>
    </row>
    <row r="30" spans="5:32" x14ac:dyDescent="0.25">
      <c r="E30" s="41"/>
      <c r="F30" s="41"/>
      <c r="G30" s="41"/>
      <c r="H30" s="41"/>
      <c r="I30" s="30"/>
      <c r="J30" s="30"/>
      <c r="K30" s="29"/>
      <c r="L30" s="31"/>
      <c r="M30" s="31"/>
      <c r="N30" s="29"/>
      <c r="O30" s="29"/>
      <c r="P30" s="29"/>
    </row>
    <row r="31" spans="5:32" x14ac:dyDescent="0.25">
      <c r="E31" s="32" t="s">
        <v>270</v>
      </c>
      <c r="F31" s="29" t="s">
        <v>2</v>
      </c>
      <c r="G31" s="29"/>
      <c r="H31" s="29"/>
      <c r="I31" s="38" t="s">
        <v>274</v>
      </c>
      <c r="J31" s="33"/>
      <c r="K31" s="29"/>
      <c r="L31" s="34"/>
      <c r="M31" s="31"/>
      <c r="N31" s="35">
        <v>65</v>
      </c>
      <c r="O31" s="29"/>
      <c r="P31" s="35">
        <f>+N31*L31</f>
        <v>0</v>
      </c>
      <c r="R31" t="s">
        <v>17</v>
      </c>
      <c r="S31" t="s">
        <v>18</v>
      </c>
      <c r="T31" t="s">
        <v>19</v>
      </c>
      <c r="U31" t="s">
        <v>20</v>
      </c>
      <c r="V31" t="s">
        <v>21</v>
      </c>
      <c r="W31" t="s">
        <v>267</v>
      </c>
      <c r="X31" t="s">
        <v>268</v>
      </c>
    </row>
    <row r="32" spans="5:32" x14ac:dyDescent="0.25">
      <c r="E32" s="32" t="s">
        <v>16</v>
      </c>
      <c r="F32" s="32" t="str">
        <f>CONCATENATE(R31," ",S31," ",T31,"  ",U31," ",V31," ",W31," ",X31," ",Y31)</f>
        <v xml:space="preserve">XS S M  L XL 2XL 3XL </v>
      </c>
      <c r="G32" s="29"/>
      <c r="H32" s="29"/>
      <c r="I32" s="30"/>
      <c r="J32" s="30"/>
      <c r="K32" s="29"/>
      <c r="L32" s="31"/>
      <c r="M32" s="31"/>
      <c r="N32" s="31"/>
      <c r="O32" s="29"/>
      <c r="P32" s="29"/>
    </row>
    <row r="33" spans="1:30" x14ac:dyDescent="0.25">
      <c r="E33" s="29"/>
      <c r="F33" s="29"/>
      <c r="G33" s="29"/>
      <c r="H33" s="29"/>
      <c r="I33" s="30"/>
      <c r="J33" s="30"/>
      <c r="K33" s="29"/>
      <c r="L33" s="31"/>
      <c r="M33" s="31"/>
      <c r="N33" s="31"/>
      <c r="O33" s="29"/>
      <c r="P33" s="29"/>
    </row>
    <row r="34" spans="1:30" ht="15" customHeight="1" x14ac:dyDescent="0.25">
      <c r="E34" s="32" t="s">
        <v>283</v>
      </c>
      <c r="F34" s="29" t="s">
        <v>6</v>
      </c>
      <c r="G34" s="29"/>
      <c r="H34" s="29"/>
      <c r="I34" s="38" t="s">
        <v>274</v>
      </c>
      <c r="J34" s="33"/>
      <c r="K34" s="29"/>
      <c r="L34" s="34"/>
      <c r="M34" s="31"/>
      <c r="N34" s="35">
        <v>41</v>
      </c>
      <c r="O34" s="29"/>
      <c r="P34" s="35">
        <f>+N34*L34</f>
        <v>0</v>
      </c>
      <c r="R34" t="s">
        <v>17</v>
      </c>
      <c r="S34" t="s">
        <v>18</v>
      </c>
      <c r="T34" t="s">
        <v>19</v>
      </c>
      <c r="U34" t="s">
        <v>20</v>
      </c>
      <c r="V34" t="s">
        <v>21</v>
      </c>
      <c r="W34" t="s">
        <v>267</v>
      </c>
      <c r="X34" t="s">
        <v>268</v>
      </c>
    </row>
    <row r="35" spans="1:30" ht="15" customHeight="1" x14ac:dyDescent="0.25">
      <c r="E35" s="29"/>
      <c r="F35" s="32" t="str">
        <f>CONCATENATE(R34," ",S34," ",T34,"  ",U34," ",V34," ",W34," ",X34," ",Y34)</f>
        <v xml:space="preserve">XS S M  L XL 2XL 3XL </v>
      </c>
      <c r="G35" s="29"/>
      <c r="H35" s="29"/>
      <c r="I35" s="30"/>
      <c r="J35" s="30"/>
      <c r="K35" s="29"/>
      <c r="L35" s="31"/>
      <c r="M35" s="31"/>
      <c r="N35" s="31"/>
      <c r="O35" s="29"/>
      <c r="P35" s="29"/>
    </row>
    <row r="36" spans="1:30" ht="15" customHeight="1" x14ac:dyDescent="0.25">
      <c r="E36" s="29"/>
      <c r="F36" s="29"/>
      <c r="G36" s="29"/>
      <c r="H36" s="29"/>
      <c r="I36" s="30"/>
      <c r="J36" s="30"/>
      <c r="K36" s="29"/>
      <c r="L36" s="31"/>
      <c r="M36" s="31"/>
      <c r="N36" s="31"/>
      <c r="O36" s="29"/>
      <c r="P36" s="29"/>
    </row>
    <row r="37" spans="1:30" ht="15" customHeight="1" x14ac:dyDescent="0.25">
      <c r="E37" s="32" t="s">
        <v>271</v>
      </c>
      <c r="F37" s="29" t="s">
        <v>272</v>
      </c>
      <c r="G37" s="29"/>
      <c r="H37" s="29"/>
      <c r="I37" s="38" t="s">
        <v>274</v>
      </c>
      <c r="J37" s="33"/>
      <c r="K37" s="29"/>
      <c r="L37" s="34"/>
      <c r="M37" s="31"/>
      <c r="N37" s="35">
        <v>35</v>
      </c>
      <c r="O37" s="29"/>
      <c r="P37" s="35">
        <f>+N37*L37</f>
        <v>0</v>
      </c>
      <c r="R37" t="s">
        <v>17</v>
      </c>
      <c r="S37" t="s">
        <v>18</v>
      </c>
      <c r="T37" t="s">
        <v>19</v>
      </c>
      <c r="U37" t="s">
        <v>20</v>
      </c>
      <c r="V37" t="s">
        <v>21</v>
      </c>
      <c r="W37" t="s">
        <v>267</v>
      </c>
      <c r="X37" t="s">
        <v>268</v>
      </c>
    </row>
    <row r="38" spans="1:30" ht="15" customHeight="1" x14ac:dyDescent="0.25">
      <c r="E38" s="29"/>
      <c r="F38" s="32" t="str">
        <f>CONCATENATE(R37," ",S37," ",T37,"  ",U37," ",V37," ",W37," ",X37," ",Y37)</f>
        <v xml:space="preserve">XS S M  L XL 2XL 3XL </v>
      </c>
      <c r="G38" s="29"/>
      <c r="H38" s="29"/>
      <c r="I38" s="30"/>
      <c r="J38" s="30"/>
      <c r="K38" s="29"/>
      <c r="L38" s="31"/>
      <c r="M38" s="31"/>
      <c r="N38" s="31"/>
      <c r="O38" s="29"/>
      <c r="P38" s="29"/>
    </row>
    <row r="39" spans="1:30" s="5" customFormat="1" ht="15.75" x14ac:dyDescent="0.25">
      <c r="B39" s="59"/>
      <c r="C39" s="59"/>
      <c r="D39" s="59"/>
      <c r="E39" s="59"/>
      <c r="F39" s="59"/>
      <c r="G39" s="59"/>
      <c r="H39" s="59"/>
      <c r="I39" s="59"/>
      <c r="J39" s="59"/>
      <c r="M39" s="60"/>
      <c r="O39" s="61" t="s">
        <v>286</v>
      </c>
      <c r="P39" s="62">
        <v>10</v>
      </c>
    </row>
    <row r="40" spans="1:30" ht="15" customHeight="1" x14ac:dyDescent="0.25">
      <c r="L40" s="2"/>
      <c r="M40" s="2"/>
    </row>
    <row r="41" spans="1:30" ht="26.25" x14ac:dyDescent="0.25">
      <c r="B41" s="20"/>
      <c r="C41" s="20"/>
      <c r="D41" s="20"/>
      <c r="E41" s="20"/>
      <c r="F41" s="20"/>
      <c r="G41" s="20"/>
      <c r="H41" s="20"/>
      <c r="I41" s="20"/>
      <c r="J41" s="20"/>
      <c r="L41" s="63"/>
      <c r="M41" s="64"/>
      <c r="N41" s="65"/>
      <c r="O41" s="66" t="s">
        <v>12</v>
      </c>
      <c r="P41" s="67">
        <f>SUM(P13:P39)</f>
        <v>10</v>
      </c>
    </row>
    <row r="43" spans="1:30" s="5" customFormat="1" ht="18.75" x14ac:dyDescent="0.3">
      <c r="A43" s="4" t="s">
        <v>14</v>
      </c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C43"/>
      <c r="AD43"/>
    </row>
    <row r="44" spans="1:30" s="5" customFormat="1" ht="15.75" x14ac:dyDescent="0.25">
      <c r="A44" s="5" t="s">
        <v>42</v>
      </c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Y44"/>
      <c r="AC44"/>
      <c r="AD44"/>
    </row>
    <row r="45" spans="1:30" s="5" customFormat="1" ht="19.5" x14ac:dyDescent="0.4">
      <c r="A45" s="5" t="s">
        <v>15</v>
      </c>
      <c r="B45"/>
      <c r="C45" s="6" t="s">
        <v>43</v>
      </c>
      <c r="D45"/>
      <c r="E45"/>
      <c r="F45"/>
      <c r="G45"/>
      <c r="H45"/>
      <c r="I45"/>
      <c r="J45" s="7" t="s">
        <v>44</v>
      </c>
      <c r="K45"/>
      <c r="L45"/>
      <c r="M45"/>
      <c r="N45"/>
      <c r="O45"/>
      <c r="P45"/>
      <c r="Y45"/>
      <c r="AC45"/>
      <c r="AD45"/>
    </row>
    <row r="46" spans="1:30" s="5" customFormat="1" ht="18.75" x14ac:dyDescent="0.4">
      <c r="A46" s="17" t="s">
        <v>48</v>
      </c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Y46"/>
      <c r="AC46"/>
      <c r="AD46"/>
    </row>
    <row r="47" spans="1:30" ht="19.5" x14ac:dyDescent="0.4">
      <c r="A47" s="6" t="s">
        <v>45</v>
      </c>
      <c r="Q47" s="5"/>
      <c r="R47" s="5"/>
      <c r="S47" s="5"/>
      <c r="T47" s="5"/>
      <c r="U47" s="5"/>
      <c r="V47" s="5"/>
      <c r="W47" s="5"/>
      <c r="X47" s="5"/>
      <c r="Z47" s="5"/>
    </row>
    <row r="53" spans="25:31" ht="15.75" x14ac:dyDescent="0.25">
      <c r="Y53" s="5"/>
      <c r="AC53" s="19" t="s">
        <v>51</v>
      </c>
      <c r="AD53" s="19" t="s">
        <v>52</v>
      </c>
      <c r="AE53" t="s">
        <v>38</v>
      </c>
    </row>
    <row r="54" spans="25:31" ht="15.75" x14ac:dyDescent="0.25">
      <c r="Y54" s="5"/>
      <c r="AC54" s="19" t="s">
        <v>53</v>
      </c>
      <c r="AD54" s="19" t="s">
        <v>54</v>
      </c>
      <c r="AE54" t="s">
        <v>276</v>
      </c>
    </row>
    <row r="55" spans="25:31" ht="15.75" x14ac:dyDescent="0.25">
      <c r="Y55" s="5"/>
      <c r="AC55" s="19" t="s">
        <v>55</v>
      </c>
      <c r="AD55" s="19" t="s">
        <v>56</v>
      </c>
      <c r="AE55" t="s">
        <v>32</v>
      </c>
    </row>
    <row r="56" spans="25:31" ht="15.75" x14ac:dyDescent="0.25">
      <c r="Y56" s="5"/>
      <c r="AC56" s="19" t="s">
        <v>57</v>
      </c>
      <c r="AD56" s="19" t="s">
        <v>58</v>
      </c>
      <c r="AE56" t="s">
        <v>277</v>
      </c>
    </row>
    <row r="57" spans="25:31" x14ac:dyDescent="0.25">
      <c r="AC57" s="19" t="s">
        <v>59</v>
      </c>
      <c r="AD57" s="19" t="s">
        <v>60</v>
      </c>
      <c r="AE57" t="s">
        <v>29</v>
      </c>
    </row>
    <row r="58" spans="25:31" x14ac:dyDescent="0.25">
      <c r="AC58" s="19" t="s">
        <v>61</v>
      </c>
      <c r="AD58" s="19" t="s">
        <v>62</v>
      </c>
      <c r="AE58" t="s">
        <v>32</v>
      </c>
    </row>
    <row r="59" spans="25:31" x14ac:dyDescent="0.25">
      <c r="AC59" s="19" t="s">
        <v>63</v>
      </c>
      <c r="AD59" s="19" t="s">
        <v>64</v>
      </c>
      <c r="AE59" t="s">
        <v>276</v>
      </c>
    </row>
    <row r="60" spans="25:31" x14ac:dyDescent="0.25">
      <c r="AC60" s="19" t="s">
        <v>65</v>
      </c>
      <c r="AD60" s="19" t="s">
        <v>66</v>
      </c>
      <c r="AE60" t="s">
        <v>35</v>
      </c>
    </row>
    <row r="61" spans="25:31" x14ac:dyDescent="0.25">
      <c r="AC61" s="19" t="s">
        <v>67</v>
      </c>
      <c r="AD61" s="19" t="s">
        <v>68</v>
      </c>
      <c r="AE61" t="s">
        <v>36</v>
      </c>
    </row>
    <row r="62" spans="25:31" x14ac:dyDescent="0.25">
      <c r="AC62" s="19" t="s">
        <v>263</v>
      </c>
      <c r="AD62" s="19" t="s">
        <v>69</v>
      </c>
      <c r="AE62" t="s">
        <v>36</v>
      </c>
    </row>
    <row r="63" spans="25:31" x14ac:dyDescent="0.25">
      <c r="AC63" s="19" t="s">
        <v>70</v>
      </c>
      <c r="AD63" s="19" t="s">
        <v>71</v>
      </c>
      <c r="AE63" t="s">
        <v>25</v>
      </c>
    </row>
    <row r="64" spans="25:31" x14ac:dyDescent="0.25">
      <c r="AC64" s="19" t="s">
        <v>72</v>
      </c>
      <c r="AD64" s="19" t="s">
        <v>73</v>
      </c>
      <c r="AE64" t="s">
        <v>35</v>
      </c>
    </row>
    <row r="65" spans="29:31" x14ac:dyDescent="0.25">
      <c r="AC65" s="19" t="s">
        <v>74</v>
      </c>
      <c r="AD65" s="19" t="s">
        <v>75</v>
      </c>
      <c r="AE65" t="s">
        <v>23</v>
      </c>
    </row>
    <row r="66" spans="29:31" x14ac:dyDescent="0.25">
      <c r="AC66" s="19" t="s">
        <v>76</v>
      </c>
      <c r="AD66" s="19" t="s">
        <v>77</v>
      </c>
      <c r="AE66" t="s">
        <v>276</v>
      </c>
    </row>
    <row r="67" spans="29:31" x14ac:dyDescent="0.25">
      <c r="AC67" s="19" t="s">
        <v>78</v>
      </c>
      <c r="AD67" s="19" t="s">
        <v>79</v>
      </c>
      <c r="AE67" t="s">
        <v>278</v>
      </c>
    </row>
    <row r="68" spans="29:31" x14ac:dyDescent="0.25">
      <c r="AC68" s="19" t="s">
        <v>80</v>
      </c>
      <c r="AD68" s="19" t="s">
        <v>81</v>
      </c>
      <c r="AE68" t="s">
        <v>279</v>
      </c>
    </row>
    <row r="69" spans="29:31" x14ac:dyDescent="0.25">
      <c r="AC69" s="19" t="s">
        <v>82</v>
      </c>
      <c r="AD69" s="19" t="s">
        <v>83</v>
      </c>
      <c r="AE69" t="s">
        <v>23</v>
      </c>
    </row>
    <row r="70" spans="29:31" x14ac:dyDescent="0.25">
      <c r="AC70" s="19" t="s">
        <v>84</v>
      </c>
      <c r="AD70" s="19" t="s">
        <v>85</v>
      </c>
      <c r="AE70" t="s">
        <v>36</v>
      </c>
    </row>
    <row r="71" spans="29:31" x14ac:dyDescent="0.25">
      <c r="AC71" s="19" t="s">
        <v>86</v>
      </c>
      <c r="AD71" s="19" t="s">
        <v>87</v>
      </c>
      <c r="AE71" t="s">
        <v>39</v>
      </c>
    </row>
    <row r="72" spans="29:31" x14ac:dyDescent="0.25">
      <c r="AC72" s="19" t="s">
        <v>88</v>
      </c>
      <c r="AD72" s="19" t="s">
        <v>89</v>
      </c>
      <c r="AE72" t="s">
        <v>38</v>
      </c>
    </row>
    <row r="73" spans="29:31" x14ac:dyDescent="0.25">
      <c r="AC73" s="19" t="s">
        <v>90</v>
      </c>
      <c r="AD73" s="19" t="s">
        <v>91</v>
      </c>
      <c r="AE73" t="s">
        <v>33</v>
      </c>
    </row>
    <row r="74" spans="29:31" x14ac:dyDescent="0.25">
      <c r="AC74" s="19" t="s">
        <v>92</v>
      </c>
      <c r="AD74" s="19" t="s">
        <v>93</v>
      </c>
      <c r="AE74" t="s">
        <v>35</v>
      </c>
    </row>
    <row r="75" spans="29:31" x14ac:dyDescent="0.25">
      <c r="AC75" s="19" t="s">
        <v>94</v>
      </c>
      <c r="AD75" s="19" t="s">
        <v>95</v>
      </c>
      <c r="AE75" t="s">
        <v>38</v>
      </c>
    </row>
    <row r="76" spans="29:31" x14ac:dyDescent="0.25">
      <c r="AC76" s="19" t="s">
        <v>96</v>
      </c>
      <c r="AD76" s="19" t="s">
        <v>97</v>
      </c>
      <c r="AE76" t="s">
        <v>37</v>
      </c>
    </row>
    <row r="77" spans="29:31" x14ac:dyDescent="0.25">
      <c r="AC77" s="19" t="s">
        <v>98</v>
      </c>
      <c r="AD77" s="19" t="s">
        <v>99</v>
      </c>
      <c r="AE77" t="s">
        <v>31</v>
      </c>
    </row>
    <row r="78" spans="29:31" x14ac:dyDescent="0.25">
      <c r="AC78" s="19" t="s">
        <v>100</v>
      </c>
      <c r="AD78" s="19" t="s">
        <v>101</v>
      </c>
      <c r="AE78" t="s">
        <v>23</v>
      </c>
    </row>
    <row r="79" spans="29:31" x14ac:dyDescent="0.25">
      <c r="AC79" s="19" t="s">
        <v>102</v>
      </c>
      <c r="AD79" s="19" t="s">
        <v>103</v>
      </c>
      <c r="AE79" t="s">
        <v>37</v>
      </c>
    </row>
    <row r="80" spans="29:31" x14ac:dyDescent="0.25">
      <c r="AC80" s="19" t="s">
        <v>104</v>
      </c>
      <c r="AD80" s="19" t="s">
        <v>105</v>
      </c>
      <c r="AE80" t="s">
        <v>23</v>
      </c>
    </row>
    <row r="81" spans="29:31" x14ac:dyDescent="0.25">
      <c r="AC81" s="19" t="s">
        <v>106</v>
      </c>
      <c r="AD81" s="19" t="s">
        <v>107</v>
      </c>
      <c r="AE81" t="s">
        <v>37</v>
      </c>
    </row>
    <row r="82" spans="29:31" x14ac:dyDescent="0.25">
      <c r="AC82" s="19" t="s">
        <v>108</v>
      </c>
      <c r="AD82" s="19" t="s">
        <v>109</v>
      </c>
      <c r="AE82" t="s">
        <v>276</v>
      </c>
    </row>
    <row r="83" spans="29:31" x14ac:dyDescent="0.25">
      <c r="AC83" s="19" t="s">
        <v>110</v>
      </c>
      <c r="AD83" s="19" t="s">
        <v>111</v>
      </c>
      <c r="AE83" t="s">
        <v>38</v>
      </c>
    </row>
    <row r="84" spans="29:31" x14ac:dyDescent="0.25">
      <c r="AC84" s="19" t="s">
        <v>112</v>
      </c>
      <c r="AD84" s="19" t="s">
        <v>113</v>
      </c>
      <c r="AE84" t="s">
        <v>32</v>
      </c>
    </row>
    <row r="85" spans="29:31" x14ac:dyDescent="0.25">
      <c r="AC85" s="19" t="s">
        <v>114</v>
      </c>
      <c r="AD85" s="19" t="s">
        <v>115</v>
      </c>
      <c r="AE85" t="s">
        <v>278</v>
      </c>
    </row>
    <row r="86" spans="29:31" x14ac:dyDescent="0.25">
      <c r="AC86" s="19" t="s">
        <v>116</v>
      </c>
      <c r="AD86" s="19" t="s">
        <v>117</v>
      </c>
      <c r="AE86" t="s">
        <v>29</v>
      </c>
    </row>
    <row r="87" spans="29:31" x14ac:dyDescent="0.25">
      <c r="AC87" s="19" t="s">
        <v>118</v>
      </c>
      <c r="AD87" s="19" t="s">
        <v>119</v>
      </c>
      <c r="AE87" t="s">
        <v>36</v>
      </c>
    </row>
    <row r="88" spans="29:31" x14ac:dyDescent="0.25">
      <c r="AC88" s="19" t="s">
        <v>120</v>
      </c>
      <c r="AD88" s="19" t="s">
        <v>121</v>
      </c>
      <c r="AE88" t="s">
        <v>278</v>
      </c>
    </row>
    <row r="89" spans="29:31" x14ac:dyDescent="0.25">
      <c r="AC89" s="19" t="s">
        <v>122</v>
      </c>
      <c r="AD89" s="19" t="s">
        <v>123</v>
      </c>
      <c r="AE89" t="s">
        <v>34</v>
      </c>
    </row>
    <row r="90" spans="29:31" x14ac:dyDescent="0.25">
      <c r="AC90" s="19" t="s">
        <v>124</v>
      </c>
      <c r="AD90" s="19" t="s">
        <v>125</v>
      </c>
      <c r="AE90" t="s">
        <v>27</v>
      </c>
    </row>
    <row r="91" spans="29:31" x14ac:dyDescent="0.25">
      <c r="AC91" s="19" t="s">
        <v>126</v>
      </c>
      <c r="AD91" s="19" t="s">
        <v>127</v>
      </c>
      <c r="AE91" t="s">
        <v>26</v>
      </c>
    </row>
    <row r="92" spans="29:31" x14ac:dyDescent="0.25">
      <c r="AC92" s="19" t="s">
        <v>128</v>
      </c>
      <c r="AD92" s="19" t="s">
        <v>129</v>
      </c>
      <c r="AE92" t="s">
        <v>29</v>
      </c>
    </row>
    <row r="93" spans="29:31" x14ac:dyDescent="0.25">
      <c r="AC93" s="19" t="s">
        <v>130</v>
      </c>
      <c r="AD93" s="19" t="s">
        <v>131</v>
      </c>
      <c r="AE93" t="s">
        <v>27</v>
      </c>
    </row>
    <row r="94" spans="29:31" x14ac:dyDescent="0.25">
      <c r="AC94" s="19" t="s">
        <v>132</v>
      </c>
      <c r="AD94" s="19" t="s">
        <v>133</v>
      </c>
      <c r="AE94" t="s">
        <v>33</v>
      </c>
    </row>
    <row r="95" spans="29:31" x14ac:dyDescent="0.25">
      <c r="AC95" s="19" t="s">
        <v>134</v>
      </c>
      <c r="AD95" s="19" t="s">
        <v>135</v>
      </c>
      <c r="AE95" t="s">
        <v>27</v>
      </c>
    </row>
    <row r="96" spans="29:31" x14ac:dyDescent="0.25">
      <c r="AC96" s="19" t="s">
        <v>136</v>
      </c>
      <c r="AD96" s="19" t="s">
        <v>137</v>
      </c>
      <c r="AE96" t="s">
        <v>31</v>
      </c>
    </row>
    <row r="97" spans="29:31" x14ac:dyDescent="0.25">
      <c r="AC97" s="19" t="s">
        <v>138</v>
      </c>
      <c r="AD97" s="19" t="s">
        <v>139</v>
      </c>
      <c r="AE97" t="s">
        <v>34</v>
      </c>
    </row>
    <row r="98" spans="29:31" x14ac:dyDescent="0.25">
      <c r="AC98" s="19" t="s">
        <v>140</v>
      </c>
      <c r="AD98" s="19" t="s">
        <v>141</v>
      </c>
      <c r="AE98" t="s">
        <v>36</v>
      </c>
    </row>
    <row r="99" spans="29:31" x14ac:dyDescent="0.25">
      <c r="AC99" s="19" t="s">
        <v>142</v>
      </c>
      <c r="AD99" s="19" t="s">
        <v>143</v>
      </c>
      <c r="AE99" t="s">
        <v>23</v>
      </c>
    </row>
    <row r="100" spans="29:31" x14ac:dyDescent="0.25">
      <c r="AC100" s="19" t="s">
        <v>144</v>
      </c>
      <c r="AD100" s="19" t="s">
        <v>145</v>
      </c>
      <c r="AE100" t="s">
        <v>29</v>
      </c>
    </row>
    <row r="101" spans="29:31" x14ac:dyDescent="0.25">
      <c r="AC101" s="19" t="s">
        <v>146</v>
      </c>
      <c r="AD101" s="19" t="s">
        <v>147</v>
      </c>
      <c r="AE101" t="s">
        <v>23</v>
      </c>
    </row>
    <row r="102" spans="29:31" x14ac:dyDescent="0.25">
      <c r="AC102" s="19" t="s">
        <v>148</v>
      </c>
      <c r="AD102" s="19" t="s">
        <v>149</v>
      </c>
      <c r="AE102" t="s">
        <v>29</v>
      </c>
    </row>
    <row r="103" spans="29:31" x14ac:dyDescent="0.25">
      <c r="AC103" s="19" t="s">
        <v>150</v>
      </c>
      <c r="AD103" s="19" t="s">
        <v>151</v>
      </c>
      <c r="AE103" t="s">
        <v>32</v>
      </c>
    </row>
    <row r="104" spans="29:31" x14ac:dyDescent="0.25">
      <c r="AC104" s="19" t="s">
        <v>152</v>
      </c>
      <c r="AD104" s="19" t="s">
        <v>153</v>
      </c>
      <c r="AE104" t="s">
        <v>23</v>
      </c>
    </row>
    <row r="105" spans="29:31" x14ac:dyDescent="0.25">
      <c r="AC105" s="19" t="s">
        <v>154</v>
      </c>
      <c r="AD105" s="19" t="s">
        <v>155</v>
      </c>
      <c r="AE105" t="s">
        <v>29</v>
      </c>
    </row>
    <row r="106" spans="29:31" x14ac:dyDescent="0.25">
      <c r="AC106" s="19" t="s">
        <v>156</v>
      </c>
      <c r="AD106" s="19" t="s">
        <v>157</v>
      </c>
      <c r="AE106" t="s">
        <v>280</v>
      </c>
    </row>
    <row r="107" spans="29:31" x14ac:dyDescent="0.25">
      <c r="AC107" s="19" t="s">
        <v>158</v>
      </c>
      <c r="AD107" s="19" t="s">
        <v>159</v>
      </c>
      <c r="AE107" t="s">
        <v>38</v>
      </c>
    </row>
    <row r="108" spans="29:31" x14ac:dyDescent="0.25">
      <c r="AC108" s="19" t="s">
        <v>160</v>
      </c>
      <c r="AD108" s="19" t="s">
        <v>161</v>
      </c>
      <c r="AE108" t="s">
        <v>23</v>
      </c>
    </row>
    <row r="109" spans="29:31" x14ac:dyDescent="0.25">
      <c r="AC109" s="19" t="s">
        <v>162</v>
      </c>
      <c r="AD109" s="19" t="s">
        <v>163</v>
      </c>
      <c r="AE109" t="s">
        <v>278</v>
      </c>
    </row>
    <row r="110" spans="29:31" x14ac:dyDescent="0.25">
      <c r="AC110" s="19" t="s">
        <v>264</v>
      </c>
      <c r="AD110" s="19" t="s">
        <v>164</v>
      </c>
      <c r="AE110" t="s">
        <v>23</v>
      </c>
    </row>
    <row r="111" spans="29:31" x14ac:dyDescent="0.25">
      <c r="AC111" s="19" t="s">
        <v>165</v>
      </c>
      <c r="AD111" s="19" t="s">
        <v>166</v>
      </c>
      <c r="AE111" t="s">
        <v>35</v>
      </c>
    </row>
    <row r="112" spans="29:31" x14ac:dyDescent="0.25">
      <c r="AC112" s="19" t="s">
        <v>167</v>
      </c>
      <c r="AD112" s="19" t="s">
        <v>168</v>
      </c>
      <c r="AE112" t="s">
        <v>276</v>
      </c>
    </row>
    <row r="113" spans="29:31" x14ac:dyDescent="0.25">
      <c r="AC113" s="19" t="s">
        <v>169</v>
      </c>
      <c r="AD113" s="19" t="s">
        <v>170</v>
      </c>
      <c r="AE113" t="s">
        <v>39</v>
      </c>
    </row>
    <row r="114" spans="29:31" x14ac:dyDescent="0.25">
      <c r="AC114" s="19" t="s">
        <v>171</v>
      </c>
      <c r="AD114" s="19" t="s">
        <v>172</v>
      </c>
      <c r="AE114" t="s">
        <v>39</v>
      </c>
    </row>
    <row r="115" spans="29:31" x14ac:dyDescent="0.25">
      <c r="AC115" s="19" t="s">
        <v>173</v>
      </c>
      <c r="AD115" s="19" t="s">
        <v>174</v>
      </c>
      <c r="AE115" t="s">
        <v>39</v>
      </c>
    </row>
    <row r="116" spans="29:31" x14ac:dyDescent="0.25">
      <c r="AC116" s="19" t="s">
        <v>175</v>
      </c>
      <c r="AD116" s="19" t="s">
        <v>176</v>
      </c>
      <c r="AE116" t="s">
        <v>39</v>
      </c>
    </row>
    <row r="117" spans="29:31" x14ac:dyDescent="0.25">
      <c r="AC117" s="19" t="s">
        <v>177</v>
      </c>
      <c r="AD117" s="19" t="s">
        <v>178</v>
      </c>
      <c r="AE117" t="s">
        <v>25</v>
      </c>
    </row>
    <row r="118" spans="29:31" x14ac:dyDescent="0.25">
      <c r="AC118" s="19" t="s">
        <v>179</v>
      </c>
      <c r="AD118" s="19" t="s">
        <v>180</v>
      </c>
      <c r="AE118" t="s">
        <v>38</v>
      </c>
    </row>
    <row r="119" spans="29:31" x14ac:dyDescent="0.25">
      <c r="AC119" s="19" t="s">
        <v>181</v>
      </c>
      <c r="AD119" s="19" t="s">
        <v>182</v>
      </c>
      <c r="AE119" t="s">
        <v>278</v>
      </c>
    </row>
    <row r="120" spans="29:31" x14ac:dyDescent="0.25">
      <c r="AC120" s="19" t="s">
        <v>183</v>
      </c>
      <c r="AD120" s="19" t="s">
        <v>184</v>
      </c>
      <c r="AE120" t="s">
        <v>23</v>
      </c>
    </row>
    <row r="121" spans="29:31" x14ac:dyDescent="0.25">
      <c r="AC121" s="19" t="s">
        <v>185</v>
      </c>
      <c r="AD121" s="19" t="s">
        <v>186</v>
      </c>
      <c r="AE121" t="s">
        <v>30</v>
      </c>
    </row>
    <row r="122" spans="29:31" x14ac:dyDescent="0.25">
      <c r="AC122" s="19" t="s">
        <v>187</v>
      </c>
      <c r="AD122" s="19" t="s">
        <v>188</v>
      </c>
      <c r="AE122" t="s">
        <v>32</v>
      </c>
    </row>
    <row r="123" spans="29:31" x14ac:dyDescent="0.25">
      <c r="AC123" s="19" t="s">
        <v>189</v>
      </c>
      <c r="AD123" s="19" t="s">
        <v>190</v>
      </c>
      <c r="AE123" t="s">
        <v>31</v>
      </c>
    </row>
    <row r="124" spans="29:31" x14ac:dyDescent="0.25">
      <c r="AC124" s="19" t="s">
        <v>191</v>
      </c>
      <c r="AD124" s="19" t="s">
        <v>192</v>
      </c>
      <c r="AE124" t="s">
        <v>278</v>
      </c>
    </row>
    <row r="125" spans="29:31" x14ac:dyDescent="0.25">
      <c r="AC125" s="19" t="s">
        <v>193</v>
      </c>
      <c r="AD125" s="19" t="s">
        <v>194</v>
      </c>
      <c r="AE125" t="s">
        <v>29</v>
      </c>
    </row>
    <row r="126" spans="29:31" x14ac:dyDescent="0.25">
      <c r="AC126" s="19" t="s">
        <v>195</v>
      </c>
      <c r="AD126" s="19" t="s">
        <v>196</v>
      </c>
      <c r="AE126" t="s">
        <v>29</v>
      </c>
    </row>
    <row r="127" spans="29:31" x14ac:dyDescent="0.25">
      <c r="AC127" s="19" t="s">
        <v>197</v>
      </c>
      <c r="AD127" s="19" t="s">
        <v>198</v>
      </c>
      <c r="AE127" t="s">
        <v>26</v>
      </c>
    </row>
    <row r="128" spans="29:31" x14ac:dyDescent="0.25">
      <c r="AC128" s="19" t="s">
        <v>199</v>
      </c>
      <c r="AD128" s="19" t="s">
        <v>200</v>
      </c>
      <c r="AE128" t="s">
        <v>280</v>
      </c>
    </row>
    <row r="129" spans="29:31" x14ac:dyDescent="0.25">
      <c r="AC129" s="19" t="s">
        <v>201</v>
      </c>
      <c r="AD129" s="19" t="s">
        <v>202</v>
      </c>
      <c r="AE129" t="s">
        <v>29</v>
      </c>
    </row>
    <row r="130" spans="29:31" x14ac:dyDescent="0.25">
      <c r="AC130" s="19" t="s">
        <v>203</v>
      </c>
      <c r="AD130" s="19" t="s">
        <v>204</v>
      </c>
      <c r="AE130" t="s">
        <v>38</v>
      </c>
    </row>
    <row r="131" spans="29:31" x14ac:dyDescent="0.25">
      <c r="AC131" s="19" t="s">
        <v>205</v>
      </c>
      <c r="AD131" s="19" t="s">
        <v>206</v>
      </c>
      <c r="AE131" t="s">
        <v>278</v>
      </c>
    </row>
    <row r="132" spans="29:31" x14ac:dyDescent="0.25">
      <c r="AC132" s="19" t="s">
        <v>207</v>
      </c>
      <c r="AD132" s="19" t="s">
        <v>208</v>
      </c>
      <c r="AE132" t="s">
        <v>37</v>
      </c>
    </row>
    <row r="133" spans="29:31" x14ac:dyDescent="0.25">
      <c r="AC133" s="19" t="s">
        <v>209</v>
      </c>
      <c r="AD133" s="19" t="s">
        <v>210</v>
      </c>
      <c r="AE133" t="s">
        <v>278</v>
      </c>
    </row>
    <row r="134" spans="29:31" x14ac:dyDescent="0.25">
      <c r="AC134" s="19" t="s">
        <v>211</v>
      </c>
      <c r="AD134" s="19" t="s">
        <v>212</v>
      </c>
      <c r="AE134" t="s">
        <v>34</v>
      </c>
    </row>
    <row r="135" spans="29:31" x14ac:dyDescent="0.25">
      <c r="AC135" s="19" t="s">
        <v>213</v>
      </c>
      <c r="AD135" s="19" t="s">
        <v>214</v>
      </c>
      <c r="AE135" t="s">
        <v>278</v>
      </c>
    </row>
    <row r="136" spans="29:31" x14ac:dyDescent="0.25">
      <c r="AC136" s="19" t="s">
        <v>215</v>
      </c>
      <c r="AD136" s="19" t="s">
        <v>216</v>
      </c>
      <c r="AE136" t="s">
        <v>34</v>
      </c>
    </row>
    <row r="137" spans="29:31" x14ac:dyDescent="0.25">
      <c r="AC137" s="19" t="s">
        <v>217</v>
      </c>
      <c r="AD137" s="19" t="s">
        <v>218</v>
      </c>
      <c r="AE137" t="s">
        <v>25</v>
      </c>
    </row>
    <row r="138" spans="29:31" x14ac:dyDescent="0.25">
      <c r="AC138" s="19" t="s">
        <v>219</v>
      </c>
      <c r="AD138" s="19" t="s">
        <v>220</v>
      </c>
      <c r="AE138" t="s">
        <v>35</v>
      </c>
    </row>
    <row r="139" spans="29:31" x14ac:dyDescent="0.25">
      <c r="AC139" s="19" t="s">
        <v>221</v>
      </c>
      <c r="AD139" s="19" t="s">
        <v>222</v>
      </c>
      <c r="AE139" t="s">
        <v>39</v>
      </c>
    </row>
    <row r="140" spans="29:31" x14ac:dyDescent="0.25">
      <c r="AC140" s="19" t="s">
        <v>223</v>
      </c>
      <c r="AD140" s="19" t="s">
        <v>224</v>
      </c>
      <c r="AE140" t="s">
        <v>27</v>
      </c>
    </row>
    <row r="141" spans="29:31" x14ac:dyDescent="0.25">
      <c r="AC141" s="19" t="s">
        <v>225</v>
      </c>
      <c r="AD141" s="19" t="s">
        <v>226</v>
      </c>
      <c r="AE141" t="s">
        <v>29</v>
      </c>
    </row>
    <row r="142" spans="29:31" x14ac:dyDescent="0.25">
      <c r="AC142" s="19" t="s">
        <v>227</v>
      </c>
      <c r="AD142" s="19" t="s">
        <v>228</v>
      </c>
      <c r="AE142" t="s">
        <v>38</v>
      </c>
    </row>
    <row r="143" spans="29:31" x14ac:dyDescent="0.25">
      <c r="AC143" s="19" t="s">
        <v>229</v>
      </c>
      <c r="AD143" s="19" t="s">
        <v>230</v>
      </c>
      <c r="AE143" t="s">
        <v>23</v>
      </c>
    </row>
    <row r="144" spans="29:31" x14ac:dyDescent="0.25">
      <c r="AC144" s="19" t="s">
        <v>231</v>
      </c>
      <c r="AD144" s="19" t="s">
        <v>232</v>
      </c>
      <c r="AE144" t="s">
        <v>36</v>
      </c>
    </row>
    <row r="145" spans="29:31" x14ac:dyDescent="0.25">
      <c r="AC145" s="19" t="s">
        <v>233</v>
      </c>
      <c r="AD145" s="19" t="s">
        <v>234</v>
      </c>
      <c r="AE145" t="s">
        <v>31</v>
      </c>
    </row>
    <row r="146" spans="29:31" x14ac:dyDescent="0.25">
      <c r="AC146" s="19" t="s">
        <v>235</v>
      </c>
      <c r="AD146" s="19" t="s">
        <v>236</v>
      </c>
      <c r="AE146" t="s">
        <v>30</v>
      </c>
    </row>
    <row r="147" spans="29:31" x14ac:dyDescent="0.25">
      <c r="AC147" s="19" t="s">
        <v>237</v>
      </c>
      <c r="AD147" s="19" t="s">
        <v>238</v>
      </c>
      <c r="AE147" t="s">
        <v>276</v>
      </c>
    </row>
    <row r="148" spans="29:31" x14ac:dyDescent="0.25">
      <c r="AC148" s="19" t="s">
        <v>239</v>
      </c>
      <c r="AD148" s="19" t="s">
        <v>240</v>
      </c>
      <c r="AE148" t="s">
        <v>38</v>
      </c>
    </row>
    <row r="149" spans="29:31" x14ac:dyDescent="0.25">
      <c r="AC149" s="19" t="s">
        <v>24</v>
      </c>
      <c r="AD149" s="19" t="s">
        <v>241</v>
      </c>
      <c r="AE149" t="s">
        <v>279</v>
      </c>
    </row>
    <row r="150" spans="29:31" x14ac:dyDescent="0.25">
      <c r="AC150" s="19" t="s">
        <v>242</v>
      </c>
      <c r="AD150" s="19" t="s">
        <v>243</v>
      </c>
      <c r="AE150" t="s">
        <v>25</v>
      </c>
    </row>
    <row r="151" spans="29:31" x14ac:dyDescent="0.25">
      <c r="AC151" s="19" t="s">
        <v>244</v>
      </c>
      <c r="AD151" s="19" t="s">
        <v>245</v>
      </c>
      <c r="AE151" t="s">
        <v>26</v>
      </c>
    </row>
    <row r="152" spans="29:31" x14ac:dyDescent="0.25">
      <c r="AC152" s="19" t="s">
        <v>246</v>
      </c>
      <c r="AD152" s="19" t="s">
        <v>247</v>
      </c>
      <c r="AE152" t="s">
        <v>26</v>
      </c>
    </row>
    <row r="153" spans="29:31" x14ac:dyDescent="0.25">
      <c r="AC153" s="19" t="s">
        <v>248</v>
      </c>
      <c r="AD153" s="19" t="s">
        <v>249</v>
      </c>
      <c r="AE153" t="s">
        <v>23</v>
      </c>
    </row>
    <row r="154" spans="29:31" x14ac:dyDescent="0.25">
      <c r="AC154" s="19" t="s">
        <v>250</v>
      </c>
      <c r="AD154" s="19" t="s">
        <v>251</v>
      </c>
      <c r="AE154" t="s">
        <v>25</v>
      </c>
    </row>
    <row r="155" spans="29:31" x14ac:dyDescent="0.25">
      <c r="AC155" s="19" t="s">
        <v>265</v>
      </c>
      <c r="AD155" s="19" t="s">
        <v>252</v>
      </c>
      <c r="AE155" t="s">
        <v>276</v>
      </c>
    </row>
    <row r="156" spans="29:31" x14ac:dyDescent="0.25">
      <c r="AC156" s="19" t="s">
        <v>253</v>
      </c>
      <c r="AD156" s="19" t="s">
        <v>254</v>
      </c>
      <c r="AE156" t="s">
        <v>276</v>
      </c>
    </row>
    <row r="157" spans="29:31" x14ac:dyDescent="0.25">
      <c r="AC157" s="19" t="s">
        <v>255</v>
      </c>
      <c r="AD157" s="19" t="s">
        <v>256</v>
      </c>
      <c r="AE157" t="s">
        <v>25</v>
      </c>
    </row>
    <row r="158" spans="29:31" x14ac:dyDescent="0.25">
      <c r="AC158" s="19" t="s">
        <v>257</v>
      </c>
      <c r="AD158" s="19" t="s">
        <v>258</v>
      </c>
      <c r="AE158" t="s">
        <v>37</v>
      </c>
    </row>
    <row r="159" spans="29:31" x14ac:dyDescent="0.25">
      <c r="AC159" s="19" t="s">
        <v>259</v>
      </c>
      <c r="AD159" s="19" t="s">
        <v>260</v>
      </c>
      <c r="AE159" t="s">
        <v>25</v>
      </c>
    </row>
    <row r="160" spans="29:31" x14ac:dyDescent="0.25">
      <c r="AC160" s="19" t="s">
        <v>261</v>
      </c>
      <c r="AD160" s="19" t="s">
        <v>262</v>
      </c>
      <c r="AE160" t="s">
        <v>34</v>
      </c>
    </row>
  </sheetData>
  <sheetProtection algorithmName="SHA-512" hashValue="PZxJaJN7Unjal4PTN04KSd1jw2ZPuV2hgJ37U9qJ1IfQwucIpGD/Jzq0OJb/Tmxd46WgbXBPrmGJDCJwFTB/PQ==" saltValue="CqE9kEBsqI3piU4yVLf6Fw==" spinCount="100000" sheet="1" objects="1" scenarios="1"/>
  <sortState xmlns:xlrd2="http://schemas.microsoft.com/office/spreadsheetml/2017/richdata2" ref="AC6:AC23">
    <sortCondition ref="AC6:AC23"/>
  </sortState>
  <mergeCells count="9">
    <mergeCell ref="G1:P4"/>
    <mergeCell ref="N7:P7"/>
    <mergeCell ref="J7:M7"/>
    <mergeCell ref="E11:H12"/>
    <mergeCell ref="E29:H30"/>
    <mergeCell ref="C7:I7"/>
    <mergeCell ref="I9:P9"/>
    <mergeCell ref="C6:E6"/>
    <mergeCell ref="J6:P6"/>
  </mergeCells>
  <conditionalFormatting sqref="B41:J41">
    <cfRule type="expression" dxfId="36" priority="77">
      <formula>(#REF!+#REF!)=0</formula>
    </cfRule>
  </conditionalFormatting>
  <conditionalFormatting sqref="I6">
    <cfRule type="expression" dxfId="35" priority="18">
      <formula>$N$7=""</formula>
    </cfRule>
  </conditionalFormatting>
  <conditionalFormatting sqref="J13">
    <cfRule type="notContainsBlanks" dxfId="34" priority="66">
      <formula>LEN(TRIM(J13))&gt;0</formula>
    </cfRule>
    <cfRule type="expression" dxfId="33" priority="67">
      <formula>$L$13&gt;0</formula>
    </cfRule>
  </conditionalFormatting>
  <conditionalFormatting sqref="J16">
    <cfRule type="notContainsBlanks" dxfId="32" priority="40">
      <formula>LEN(TRIM(J16))&gt;0</formula>
    </cfRule>
    <cfRule type="expression" dxfId="31" priority="41">
      <formula>$L$16&gt;0</formula>
    </cfRule>
  </conditionalFormatting>
  <conditionalFormatting sqref="J19">
    <cfRule type="notContainsBlanks" dxfId="30" priority="62">
      <formula>LEN(TRIM(J19))&gt;0</formula>
    </cfRule>
    <cfRule type="expression" dxfId="29" priority="63">
      <formula>$L$19&gt;0</formula>
    </cfRule>
  </conditionalFormatting>
  <conditionalFormatting sqref="J23">
    <cfRule type="notContainsBlanks" dxfId="28" priority="60">
      <formula>LEN(TRIM(J23))&gt;0</formula>
    </cfRule>
    <cfRule type="expression" dxfId="27" priority="61">
      <formula>$L$23&gt;0</formula>
    </cfRule>
  </conditionalFormatting>
  <conditionalFormatting sqref="J26">
    <cfRule type="notContainsBlanks" dxfId="26" priority="64">
      <formula>LEN(TRIM(J26))&gt;0</formula>
    </cfRule>
    <cfRule type="expression" dxfId="25" priority="65">
      <formula>$L$26&gt;0</formula>
    </cfRule>
  </conditionalFormatting>
  <conditionalFormatting sqref="J31">
    <cfRule type="notContainsBlanks" dxfId="24" priority="34">
      <formula>LEN(TRIM(J31))&gt;0</formula>
    </cfRule>
    <cfRule type="expression" dxfId="23" priority="35">
      <formula>$L$31&gt;0</formula>
    </cfRule>
  </conditionalFormatting>
  <conditionalFormatting sqref="J34">
    <cfRule type="notContainsBlanks" dxfId="22" priority="22">
      <formula>LEN(TRIM(J34))&gt;0</formula>
    </cfRule>
    <cfRule type="expression" dxfId="21" priority="23">
      <formula>$L$34&gt;0</formula>
    </cfRule>
  </conditionalFormatting>
  <conditionalFormatting sqref="J37">
    <cfRule type="notContainsBlanks" dxfId="20" priority="30">
      <formula>LEN(TRIM(J37))&gt;0</formula>
    </cfRule>
    <cfRule type="expression" dxfId="19" priority="31">
      <formula>$L$37&gt;0</formula>
    </cfRule>
  </conditionalFormatting>
  <conditionalFormatting sqref="J6:P6">
    <cfRule type="containsErrors" dxfId="18" priority="79">
      <formula>ISERROR(J6)</formula>
    </cfRule>
  </conditionalFormatting>
  <conditionalFormatting sqref="L13">
    <cfRule type="cellIs" dxfId="17" priority="56" operator="between">
      <formula>1</formula>
      <formula>5</formula>
    </cfRule>
    <cfRule type="expression" dxfId="16" priority="57">
      <formula>$J$13&gt;0</formula>
    </cfRule>
  </conditionalFormatting>
  <conditionalFormatting sqref="B39:J39">
    <cfRule type="expression" dxfId="15" priority="17">
      <formula>(#REF!+#REF!)=0</formula>
    </cfRule>
  </conditionalFormatting>
  <conditionalFormatting sqref="P41">
    <cfRule type="expression" dxfId="0" priority="15">
      <formula>SUM($P$13:$P$37)=0</formula>
    </cfRule>
  </conditionalFormatting>
  <conditionalFormatting sqref="L16">
    <cfRule type="cellIs" dxfId="14" priority="13" operator="between">
      <formula>1</formula>
      <formula>5</formula>
    </cfRule>
    <cfRule type="expression" dxfId="13" priority="14">
      <formula>$J$13&gt;0</formula>
    </cfRule>
  </conditionalFormatting>
  <conditionalFormatting sqref="L19">
    <cfRule type="cellIs" dxfId="12" priority="11" operator="between">
      <formula>1</formula>
      <formula>5</formula>
    </cfRule>
    <cfRule type="expression" dxfId="11" priority="12">
      <formula>$J$13&gt;0</formula>
    </cfRule>
  </conditionalFormatting>
  <conditionalFormatting sqref="L23">
    <cfRule type="cellIs" dxfId="10" priority="9" operator="between">
      <formula>1</formula>
      <formula>5</formula>
    </cfRule>
    <cfRule type="expression" dxfId="9" priority="10">
      <formula>$J$13&gt;0</formula>
    </cfRule>
  </conditionalFormatting>
  <conditionalFormatting sqref="L26">
    <cfRule type="cellIs" dxfId="8" priority="7" operator="between">
      <formula>1</formula>
      <formula>5</formula>
    </cfRule>
    <cfRule type="expression" dxfId="7" priority="8">
      <formula>$J$13&gt;0</formula>
    </cfRule>
  </conditionalFormatting>
  <conditionalFormatting sqref="L31">
    <cfRule type="cellIs" dxfId="6" priority="5" operator="between">
      <formula>1</formula>
      <formula>5</formula>
    </cfRule>
    <cfRule type="expression" dxfId="5" priority="6">
      <formula>$J$13&gt;0</formula>
    </cfRule>
  </conditionalFormatting>
  <conditionalFormatting sqref="L34">
    <cfRule type="cellIs" dxfId="4" priority="3" operator="between">
      <formula>1</formula>
      <formula>5</formula>
    </cfRule>
    <cfRule type="expression" dxfId="3" priority="4">
      <formula>$J$13&gt;0</formula>
    </cfRule>
  </conditionalFormatting>
  <conditionalFormatting sqref="L37">
    <cfRule type="cellIs" dxfId="2" priority="1" operator="between">
      <formula>1</formula>
      <formula>5</formula>
    </cfRule>
    <cfRule type="expression" dxfId="1" priority="2">
      <formula>$J$13&gt;0</formula>
    </cfRule>
  </conditionalFormatting>
  <dataValidations count="12">
    <dataValidation type="list" allowBlank="1" showInputMessage="1" showErrorMessage="1" errorTitle="Valore non valido" sqref="I9:P9" xr:uid="{6138E4A7-DBEB-44F9-9BB2-816FA658360F}">
      <formula1>"DIRETTORE DI CORSA, D.O.F., DIRETTORE DI RIUNIONE,"</formula1>
    </dataValidation>
    <dataValidation allowBlank="1" showInputMessage="1" showErrorMessage="1" errorTitle="Valore non valido" sqref="J6:P6" xr:uid="{14375DF5-7CE8-4ECE-81F2-1AE0731645B2}"/>
    <dataValidation type="list" allowBlank="1" showInputMessage="1" showErrorMessage="1" sqref="N7:P7" xr:uid="{45E3DDC4-62E8-4088-81E9-0FC69E86FA08}">
      <formula1>$AC$53:$AC$160</formula1>
    </dataValidation>
    <dataValidation type="list" allowBlank="1" showInputMessage="1" showErrorMessage="1" errorTitle="Valore non valido" sqref="J13" xr:uid="{B78A8B31-8440-4690-B63F-E11136C170A7}">
      <formula1>$R$13:$Y$13</formula1>
    </dataValidation>
    <dataValidation type="list" allowBlank="1" showInputMessage="1" showErrorMessage="1" errorTitle="Valore non valido" sqref="J19" xr:uid="{7DA27C9B-FA98-498A-A2AC-E1329255D053}">
      <formula1>$R$19:$Y$19</formula1>
    </dataValidation>
    <dataValidation type="list" allowBlank="1" showInputMessage="1" showErrorMessage="1" errorTitle="Valore non valido" sqref="J23" xr:uid="{443681C8-7AFC-43D3-849C-9D82290A10B3}">
      <formula1>$R$23:$Y$23</formula1>
    </dataValidation>
    <dataValidation type="list" allowBlank="1" showInputMessage="1" showErrorMessage="1" errorTitle="Valore non valido" sqref="J16" xr:uid="{4B3533D9-030F-44E1-8ED1-3CED6D73DEEF}">
      <formula1>$R$16:$Y$16</formula1>
    </dataValidation>
    <dataValidation type="list" allowBlank="1" showInputMessage="1" showErrorMessage="1" errorTitle="Valore non valido" sqref="J26" xr:uid="{85DB6610-CC41-4C25-8B50-84EA428F35C6}">
      <formula1>$R$26:$Y$26</formula1>
    </dataValidation>
    <dataValidation type="list" allowBlank="1" showInputMessage="1" showErrorMessage="1" errorTitle="Valore non valido" sqref="J31" xr:uid="{235A9D7B-7E17-4030-A5AC-8DC172B67CD2}">
      <formula1>$R$31:$Y$31</formula1>
    </dataValidation>
    <dataValidation type="list" allowBlank="1" showInputMessage="1" showErrorMessage="1" errorTitle="Valore non valido" sqref="J34" xr:uid="{E62E64A6-1B1B-419B-B285-DB8F9B71E165}">
      <formula1>$R$34:$Y$34</formula1>
    </dataValidation>
    <dataValidation type="list" allowBlank="1" showInputMessage="1" showErrorMessage="1" errorTitle="Valore non valido" sqref="J37" xr:uid="{936A10D2-F8A2-40E8-B397-18BE57F893A6}">
      <formula1>$R$37:$Y$37</formula1>
    </dataValidation>
    <dataValidation type="list" showInputMessage="1" showErrorMessage="1" errorTitle="Valore non valido" sqref="L13 L16 L19 L23 L26 L31 L34 L37" xr:uid="{CAEA625A-BCC0-4998-8C5C-599341A96942}">
      <formula1>"1, 2, 3, 4, 5, 6, 7, 8, 9, 10"</formula1>
    </dataValidation>
  </dataValidations>
  <pageMargins left="0.23622047244094491" right="0.23622047244094491" top="0.31" bottom="0.2" header="0.31496062992125984" footer="0.17"/>
  <pageSetup paperSize="9" scale="73" orientation="landscape" horizontalDpi="300" verticalDpi="300" r:id="rId1"/>
  <ignoredErrors>
    <ignoredError sqref="J6" evalError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DIVISE</vt:lpstr>
      <vt:lpstr>DIVISE!Area_stampa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Lax, Andrea</dc:creator>
  <cp:lastModifiedBy>Roberto Bertolo</cp:lastModifiedBy>
  <cp:lastPrinted>2026-06-05T08:58:36Z</cp:lastPrinted>
  <dcterms:created xsi:type="dcterms:W3CDTF">2022-12-20T13:59:47Z</dcterms:created>
  <dcterms:modified xsi:type="dcterms:W3CDTF">2026-06-05T09:02:50Z</dcterms:modified>
</cp:coreProperties>
</file>